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.stojanov\Desktop\"/>
    </mc:Choice>
  </mc:AlternateContent>
  <bookViews>
    <workbookView xWindow="0" yWindow="0" windowWidth="28800" windowHeight="12300" firstSheet="1" activeTab="5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 " sheetId="8" r:id="rId4"/>
    <sheet name="Ангажирана mFRR енергија" sheetId="9" r:id="rId5"/>
    <sheet name="ACE" sheetId="7" r:id="rId6"/>
  </sheets>
  <definedNames>
    <definedName name="_xlnm.Print_Area" localSheetId="0">'Цена на порамнување во ЕУР'!$B$2:$AB$55,'Цена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62913"/>
</workbook>
</file>

<file path=xl/calcChain.xml><?xml version="1.0" encoding="utf-8"?>
<calcChain xmlns="http://schemas.openxmlformats.org/spreadsheetml/2006/main">
  <c r="C38" i="9" l="1"/>
  <c r="C33" i="7"/>
  <c r="C34" i="8" l="1"/>
  <c r="D102" i="9" l="1"/>
  <c r="C102" i="9"/>
  <c r="D101" i="9"/>
  <c r="C101" i="9"/>
  <c r="D100" i="9"/>
  <c r="C100" i="9"/>
  <c r="D99" i="9"/>
  <c r="C99" i="9"/>
  <c r="D98" i="9"/>
  <c r="C98" i="9"/>
  <c r="D97" i="9"/>
  <c r="C97" i="9"/>
  <c r="D96" i="9"/>
  <c r="C96" i="9"/>
  <c r="D95" i="9"/>
  <c r="C95" i="9"/>
  <c r="D94" i="9"/>
  <c r="C94" i="9"/>
  <c r="D93" i="9"/>
  <c r="C93" i="9"/>
  <c r="D92" i="9"/>
  <c r="C92" i="9"/>
  <c r="D91" i="9"/>
  <c r="C91" i="9"/>
  <c r="D90" i="9"/>
  <c r="C90" i="9"/>
  <c r="D89" i="9"/>
  <c r="C89" i="9"/>
  <c r="D88" i="9"/>
  <c r="C88" i="9"/>
  <c r="D87" i="9"/>
  <c r="C87" i="9"/>
  <c r="D86" i="9"/>
  <c r="C86" i="9"/>
  <c r="D85" i="9"/>
  <c r="C85" i="9"/>
  <c r="D84" i="9"/>
  <c r="C84" i="9"/>
  <c r="D83" i="9"/>
  <c r="C83" i="9"/>
  <c r="D82" i="9"/>
  <c r="C82" i="9"/>
  <c r="D81" i="9"/>
  <c r="C81" i="9"/>
  <c r="D80" i="9"/>
  <c r="C80" i="9"/>
  <c r="D79" i="9"/>
  <c r="C79" i="9"/>
  <c r="D78" i="9"/>
  <c r="C78" i="9"/>
  <c r="D77" i="9"/>
  <c r="C77" i="9"/>
  <c r="D76" i="9"/>
  <c r="C76" i="9"/>
  <c r="D75" i="9"/>
  <c r="C75" i="9"/>
  <c r="D74" i="9"/>
  <c r="C74" i="9"/>
  <c r="D73" i="9"/>
  <c r="C73" i="9"/>
  <c r="D72" i="9"/>
  <c r="C72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D102" i="8"/>
  <c r="C102" i="8"/>
  <c r="D101" i="8"/>
  <c r="C101" i="8"/>
  <c r="D100" i="8"/>
  <c r="C100" i="8"/>
  <c r="D99" i="8"/>
  <c r="C99" i="8"/>
  <c r="D98" i="8"/>
  <c r="C98" i="8"/>
  <c r="D97" i="8"/>
  <c r="C97" i="8"/>
  <c r="D96" i="8"/>
  <c r="C96" i="8"/>
  <c r="D95" i="8"/>
  <c r="C95" i="8"/>
  <c r="D94" i="8"/>
  <c r="C94" i="8"/>
  <c r="D93" i="8"/>
  <c r="C93" i="8"/>
  <c r="D92" i="8"/>
  <c r="C92" i="8"/>
  <c r="D91" i="8"/>
  <c r="C91" i="8"/>
  <c r="D90" i="8"/>
  <c r="C90" i="8"/>
  <c r="D89" i="8"/>
  <c r="C89" i="8"/>
  <c r="D88" i="8"/>
  <c r="C88" i="8"/>
  <c r="D87" i="8"/>
  <c r="C87" i="8"/>
  <c r="D86" i="8"/>
  <c r="C86" i="8"/>
  <c r="D85" i="8"/>
  <c r="C85" i="8"/>
  <c r="D84" i="8"/>
  <c r="C84" i="8"/>
  <c r="D83" i="8"/>
  <c r="C83" i="8"/>
  <c r="D82" i="8"/>
  <c r="C82" i="8"/>
  <c r="D81" i="8"/>
  <c r="C81" i="8"/>
  <c r="D80" i="8"/>
  <c r="C80" i="8"/>
  <c r="D79" i="8"/>
  <c r="C79" i="8"/>
  <c r="D78" i="8"/>
  <c r="C78" i="8"/>
  <c r="D77" i="8"/>
  <c r="C77" i="8"/>
  <c r="D76" i="8"/>
  <c r="C76" i="8"/>
  <c r="D75" i="8"/>
  <c r="C75" i="8"/>
  <c r="D74" i="8"/>
  <c r="C74" i="8"/>
  <c r="D73" i="8"/>
  <c r="C73" i="8"/>
  <c r="D72" i="8"/>
  <c r="C72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4" i="7" l="1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D35" i="7" l="1"/>
  <c r="F124" i="1" l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E125" i="1"/>
  <c r="E126" i="1"/>
  <c r="E127" i="1"/>
  <c r="E124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E121" i="1"/>
  <c r="E122" i="1"/>
  <c r="E123" i="1"/>
  <c r="E120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E117" i="1"/>
  <c r="E118" i="1"/>
  <c r="E119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3" i="1"/>
  <c r="E114" i="1"/>
  <c r="E115" i="1"/>
  <c r="E112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E109" i="1"/>
  <c r="E110" i="1"/>
  <c r="E111" i="1"/>
  <c r="E108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E105" i="1"/>
  <c r="E106" i="1"/>
  <c r="E107" i="1"/>
  <c r="E104" i="1"/>
  <c r="E116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1" i="1"/>
  <c r="E102" i="1"/>
  <c r="E103" i="1"/>
  <c r="E100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97" i="1"/>
  <c r="E98" i="1"/>
  <c r="E99" i="1"/>
  <c r="E96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3" i="1"/>
  <c r="E94" i="1"/>
  <c r="E95" i="1"/>
  <c r="E92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89" i="1"/>
  <c r="E90" i="1"/>
  <c r="E91" i="1"/>
  <c r="E88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5" i="1"/>
  <c r="E86" i="1"/>
  <c r="E87" i="1"/>
  <c r="E84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1" i="1"/>
  <c r="E82" i="1"/>
  <c r="E83" i="1"/>
  <c r="E80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77" i="1"/>
  <c r="E78" i="1"/>
  <c r="E79" i="1"/>
  <c r="E76" i="1"/>
  <c r="E73" i="1" l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2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8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4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0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6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2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8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4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0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6" i="1"/>
  <c r="E32" i="1" l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28" i="1" l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K23" i="1" l="1"/>
  <c r="R20" i="1"/>
  <c r="I23" i="1"/>
  <c r="Y21" i="1"/>
  <c r="H23" i="1"/>
  <c r="N20" i="1"/>
  <c r="J20" i="1"/>
  <c r="H20" i="1"/>
  <c r="F20" i="1"/>
  <c r="T22" i="1"/>
  <c r="AA23" i="1"/>
  <c r="J23" i="1"/>
  <c r="X21" i="1"/>
  <c r="W21" i="1"/>
  <c r="U21" i="1"/>
  <c r="G20" i="1"/>
  <c r="M21" i="1"/>
  <c r="Q20" i="1"/>
  <c r="Q21" i="1"/>
  <c r="P21" i="1"/>
  <c r="Z21" i="1"/>
  <c r="V21" i="1"/>
  <c r="E23" i="1"/>
  <c r="S21" i="1"/>
  <c r="R21" i="1"/>
  <c r="E20" i="1"/>
  <c r="Z23" i="1"/>
  <c r="I21" i="1"/>
  <c r="X23" i="1"/>
  <c r="AA21" i="1"/>
  <c r="O20" i="1"/>
  <c r="F23" i="1"/>
  <c r="L20" i="1"/>
  <c r="Y22" i="1"/>
  <c r="X22" i="1"/>
  <c r="W22" i="1"/>
  <c r="AB23" i="1"/>
  <c r="H21" i="1"/>
  <c r="G21" i="1"/>
  <c r="N22" i="1"/>
  <c r="F21" i="1"/>
  <c r="M22" i="1"/>
  <c r="T23" i="1"/>
  <c r="S23" i="1"/>
  <c r="AA20" i="1"/>
  <c r="J22" i="1"/>
  <c r="Q23" i="1"/>
  <c r="F22" i="1"/>
  <c r="Z22" i="1"/>
  <c r="I20" i="1"/>
  <c r="V22" i="1"/>
  <c r="U22" i="1"/>
  <c r="L21" i="1"/>
  <c r="S22" i="1"/>
  <c r="J21" i="1"/>
  <c r="Q22" i="1"/>
  <c r="P22" i="1"/>
  <c r="W23" i="1"/>
  <c r="U23" i="1"/>
  <c r="AB20" i="1"/>
  <c r="K22" i="1"/>
  <c r="I22" i="1"/>
  <c r="P23" i="1"/>
  <c r="X20" i="1"/>
  <c r="O23" i="1"/>
  <c r="E22" i="1"/>
  <c r="S20" i="1"/>
  <c r="P20" i="1"/>
  <c r="G23" i="1"/>
  <c r="M20" i="1"/>
  <c r="AB22" i="1"/>
  <c r="T21" i="1"/>
  <c r="AA22" i="1"/>
  <c r="K20" i="1"/>
  <c r="O21" i="1"/>
  <c r="N21" i="1"/>
  <c r="K21" i="1"/>
  <c r="R22" i="1"/>
  <c r="Y23" i="1"/>
  <c r="O22" i="1"/>
  <c r="V23" i="1"/>
  <c r="E21" i="1"/>
  <c r="L22" i="1"/>
  <c r="R23" i="1"/>
  <c r="Z20" i="1"/>
  <c r="Y20" i="1"/>
  <c r="H22" i="1"/>
  <c r="G22" i="1"/>
  <c r="W20" i="1"/>
  <c r="N23" i="1"/>
  <c r="V20" i="1"/>
  <c r="M23" i="1"/>
  <c r="U20" i="1"/>
  <c r="L23" i="1"/>
  <c r="AB21" i="1"/>
  <c r="T20" i="1"/>
  <c r="T17" i="1" l="1"/>
  <c r="AA18" i="1"/>
  <c r="W18" i="1"/>
  <c r="J16" i="1"/>
  <c r="Y18" i="1"/>
  <c r="G16" i="1"/>
  <c r="E16" i="1"/>
  <c r="L17" i="1"/>
  <c r="AB18" i="1"/>
  <c r="X19" i="1"/>
  <c r="O18" i="1"/>
  <c r="H17" i="1"/>
  <c r="L16" i="1"/>
  <c r="S18" i="1"/>
  <c r="R18" i="1"/>
  <c r="H16" i="1"/>
  <c r="AB16" i="1"/>
  <c r="I16" i="1"/>
  <c r="AB19" i="1"/>
  <c r="K17" i="1"/>
  <c r="J17" i="1"/>
  <c r="I17" i="1"/>
  <c r="P18" i="1"/>
  <c r="U19" i="1"/>
  <c r="AA16" i="1"/>
  <c r="R17" i="1"/>
  <c r="Q17" i="1"/>
  <c r="T19" i="1"/>
  <c r="P17" i="1"/>
  <c r="Z16" i="1"/>
  <c r="Q19" i="1"/>
  <c r="Z18" i="1"/>
  <c r="T18" i="1"/>
  <c r="W19" i="1"/>
  <c r="X18" i="1"/>
  <c r="AA19" i="1"/>
  <c r="L18" i="1"/>
  <c r="AB17" i="1"/>
  <c r="V19" i="1"/>
  <c r="S19" i="1"/>
  <c r="K18" i="1"/>
  <c r="Y16" i="1"/>
  <c r="H18" i="1"/>
  <c r="G18" i="1"/>
  <c r="T16" i="1"/>
  <c r="F16" i="1"/>
  <c r="M18" i="1"/>
  <c r="X16" i="1"/>
  <c r="F18" i="1"/>
  <c r="U16" i="1"/>
  <c r="R16" i="1"/>
  <c r="K16" i="1"/>
  <c r="U18" i="1"/>
  <c r="G17" i="1"/>
  <c r="F17" i="1"/>
  <c r="E17" i="1"/>
  <c r="R19" i="1"/>
  <c r="AA17" i="1"/>
  <c r="Z17" i="1"/>
  <c r="Q16" i="1"/>
  <c r="N17" i="1"/>
  <c r="M17" i="1"/>
  <c r="Y19" i="1"/>
  <c r="I18" i="1"/>
  <c r="O19" i="1"/>
  <c r="W16" i="1"/>
  <c r="E18" i="1"/>
  <c r="L19" i="1"/>
  <c r="J18" i="1"/>
  <c r="O17" i="1"/>
  <c r="V18" i="1"/>
  <c r="Z19" i="1"/>
  <c r="N18" i="1"/>
  <c r="P19" i="1"/>
  <c r="N19" i="1"/>
  <c r="M19" i="1"/>
  <c r="K19" i="1"/>
  <c r="I19" i="1"/>
  <c r="Y17" i="1"/>
  <c r="H19" i="1"/>
  <c r="S17" i="1"/>
  <c r="Q18" i="1"/>
  <c r="V16" i="1"/>
  <c r="S16" i="1"/>
  <c r="J19" i="1"/>
  <c r="X17" i="1"/>
  <c r="P16" i="1"/>
  <c r="G19" i="1"/>
  <c r="W17" i="1"/>
  <c r="O16" i="1"/>
  <c r="F19" i="1"/>
  <c r="V17" i="1"/>
  <c r="N16" i="1"/>
  <c r="E19" i="1"/>
  <c r="U17" i="1"/>
  <c r="M16" i="1"/>
  <c r="S13" i="1" l="1"/>
  <c r="I12" i="1"/>
  <c r="N13" i="1"/>
  <c r="O13" i="1"/>
  <c r="H12" i="1"/>
  <c r="Y14" i="1"/>
  <c r="E12" i="1"/>
  <c r="X15" i="1"/>
  <c r="T14" i="1"/>
  <c r="V14" i="1"/>
  <c r="N14" i="1"/>
  <c r="U15" i="1"/>
  <c r="AA14" i="1"/>
  <c r="Z14" i="1"/>
  <c r="W14" i="1"/>
  <c r="Y15" i="1"/>
  <c r="K14" i="1"/>
  <c r="AB14" i="1"/>
  <c r="X14" i="1"/>
  <c r="G12" i="1"/>
  <c r="S15" i="1"/>
  <c r="L13" i="1"/>
  <c r="S14" i="1"/>
  <c r="Z15" i="1"/>
  <c r="AA15" i="1"/>
  <c r="J13" i="1"/>
  <c r="M14" i="1"/>
  <c r="AA12" i="1"/>
  <c r="Z12" i="1"/>
  <c r="R14" i="1"/>
  <c r="H13" i="1"/>
  <c r="W15" i="1"/>
  <c r="F13" i="1"/>
  <c r="R15" i="1"/>
  <c r="Y12" i="1"/>
  <c r="G14" i="1"/>
  <c r="L12" i="1"/>
  <c r="G13" i="1"/>
  <c r="I14" i="1"/>
  <c r="N15" i="1"/>
  <c r="M12" i="1"/>
  <c r="T13" i="1"/>
  <c r="K12" i="1"/>
  <c r="F12" i="1"/>
  <c r="I13" i="1"/>
  <c r="E13" i="1"/>
  <c r="Q15" i="1"/>
  <c r="P15" i="1"/>
  <c r="E15" i="1"/>
  <c r="K13" i="1"/>
  <c r="V15" i="1"/>
  <c r="AB12" i="1"/>
  <c r="J14" i="1"/>
  <c r="H14" i="1"/>
  <c r="W12" i="1"/>
  <c r="M15" i="1"/>
  <c r="U13" i="1"/>
  <c r="F14" i="1"/>
  <c r="S12" i="1"/>
  <c r="R12" i="1"/>
  <c r="R13" i="1"/>
  <c r="Q14" i="1"/>
  <c r="O14" i="1"/>
  <c r="O15" i="1"/>
  <c r="U12" i="1"/>
  <c r="J15" i="1"/>
  <c r="J12" i="1"/>
  <c r="M13" i="1"/>
  <c r="T15" i="1"/>
  <c r="X12" i="1"/>
  <c r="T12" i="1"/>
  <c r="AA13" i="1"/>
  <c r="Y13" i="1"/>
  <c r="H15" i="1"/>
  <c r="Q13" i="1"/>
  <c r="P13" i="1"/>
  <c r="U14" i="1"/>
  <c r="L14" i="1"/>
  <c r="V12" i="1"/>
  <c r="Z13" i="1"/>
  <c r="Q12" i="1"/>
  <c r="P12" i="1"/>
  <c r="G15" i="1"/>
  <c r="W13" i="1"/>
  <c r="O12" i="1"/>
  <c r="AB15" i="1"/>
  <c r="P14" i="1"/>
  <c r="E14" i="1"/>
  <c r="L15" i="1"/>
  <c r="AB13" i="1"/>
  <c r="K15" i="1"/>
  <c r="I15" i="1"/>
  <c r="X13" i="1"/>
  <c r="F15" i="1"/>
  <c r="V13" i="1"/>
  <c r="N12" i="1"/>
  <c r="K8" i="1" l="1"/>
  <c r="T9" i="1"/>
  <c r="S9" i="1"/>
  <c r="Z10" i="1"/>
  <c r="W11" i="1"/>
  <c r="M9" i="1"/>
  <c r="E9" i="1"/>
  <c r="L9" i="1"/>
  <c r="H8" i="1"/>
  <c r="X10" i="1"/>
  <c r="K9" i="1"/>
  <c r="Y11" i="1"/>
  <c r="Q9" i="1"/>
  <c r="R10" i="1"/>
  <c r="O10" i="1"/>
  <c r="N9" i="1"/>
  <c r="H9" i="1"/>
  <c r="V11" i="1"/>
  <c r="F8" i="1"/>
  <c r="AB11" i="1"/>
  <c r="G9" i="1"/>
  <c r="J8" i="1"/>
  <c r="P9" i="1"/>
  <c r="O9" i="1"/>
  <c r="F9" i="1"/>
  <c r="P10" i="1"/>
  <c r="N10" i="1"/>
  <c r="L10" i="1"/>
  <c r="S10" i="1"/>
  <c r="Z11" i="1"/>
  <c r="J9" i="1"/>
  <c r="AA8" i="1"/>
  <c r="I9" i="1"/>
  <c r="AA10" i="1"/>
  <c r="I8" i="1"/>
  <c r="Y10" i="1"/>
  <c r="X11" i="1"/>
  <c r="AB8" i="1"/>
  <c r="Y8" i="1"/>
  <c r="H10" i="1"/>
  <c r="N11" i="1"/>
  <c r="V10" i="1"/>
  <c r="U11" i="1"/>
  <c r="Z8" i="1"/>
  <c r="R11" i="1"/>
  <c r="G10" i="1"/>
  <c r="V8" i="1"/>
  <c r="AB10" i="1"/>
  <c r="W10" i="1"/>
  <c r="E8" i="1"/>
  <c r="M10" i="1"/>
  <c r="Q11" i="1"/>
  <c r="X8" i="1"/>
  <c r="E10" i="1"/>
  <c r="S8" i="1"/>
  <c r="J11" i="1"/>
  <c r="Z9" i="1"/>
  <c r="G8" i="1"/>
  <c r="K10" i="1"/>
  <c r="P11" i="1"/>
  <c r="W8" i="1"/>
  <c r="F10" i="1"/>
  <c r="AB9" i="1"/>
  <c r="Q8" i="1"/>
  <c r="H11" i="1"/>
  <c r="R9" i="1"/>
  <c r="Q10" i="1"/>
  <c r="S11" i="1"/>
  <c r="I10" i="1"/>
  <c r="O11" i="1"/>
  <c r="U8" i="1"/>
  <c r="T8" i="1"/>
  <c r="R8" i="1"/>
  <c r="I11" i="1"/>
  <c r="Y9" i="1"/>
  <c r="P8" i="1"/>
  <c r="X9" i="1"/>
  <c r="O8" i="1"/>
  <c r="W9" i="1"/>
  <c r="N8" i="1"/>
  <c r="U10" i="1"/>
  <c r="T10" i="1"/>
  <c r="T11" i="1"/>
  <c r="J10" i="1"/>
  <c r="M11" i="1"/>
  <c r="L11" i="1"/>
  <c r="K11" i="1"/>
  <c r="G11" i="1"/>
  <c r="F11" i="1"/>
  <c r="V9" i="1"/>
  <c r="M8" i="1"/>
  <c r="AA11" i="1"/>
  <c r="AA9" i="1"/>
  <c r="E11" i="1"/>
  <c r="U9" i="1"/>
  <c r="L8" i="1"/>
  <c r="L5" i="1" l="1"/>
  <c r="J5" i="1"/>
  <c r="O5" i="1"/>
  <c r="Z7" i="1"/>
  <c r="H5" i="1"/>
  <c r="AA6" i="1"/>
  <c r="I4" i="1"/>
  <c r="P5" i="1"/>
  <c r="S6" i="1"/>
  <c r="R6" i="1"/>
  <c r="G5" i="1"/>
  <c r="S5" i="1"/>
  <c r="Z6" i="1"/>
  <c r="H4" i="1"/>
  <c r="Y7" i="1"/>
  <c r="L4" i="1"/>
  <c r="K4" i="1"/>
  <c r="V7" i="1"/>
  <c r="E5" i="1"/>
  <c r="AA4" i="1"/>
  <c r="M5" i="1"/>
  <c r="T6" i="1"/>
  <c r="N6" i="1"/>
  <c r="M6" i="1"/>
  <c r="AB6" i="1"/>
  <c r="G4" i="1"/>
  <c r="R7" i="1"/>
  <c r="Y6" i="1"/>
  <c r="J4" i="1"/>
  <c r="V4" i="1"/>
  <c r="U7" i="1"/>
  <c r="M7" i="1"/>
  <c r="T5" i="1"/>
  <c r="U6" i="1"/>
  <c r="P6" i="1"/>
  <c r="S7" i="1"/>
  <c r="Y4" i="1"/>
  <c r="Q7" i="1"/>
  <c r="E4" i="1"/>
  <c r="Q6" i="1"/>
  <c r="F5" i="1"/>
  <c r="I6" i="1"/>
  <c r="P7" i="1"/>
  <c r="T4" i="1"/>
  <c r="S4" i="1"/>
  <c r="Z5" i="1"/>
  <c r="W7" i="1"/>
  <c r="L6" i="1"/>
  <c r="J6" i="1"/>
  <c r="X4" i="1"/>
  <c r="AB5" i="1"/>
  <c r="I7" i="1"/>
  <c r="Q4" i="1"/>
  <c r="AB7" i="1"/>
  <c r="I5" i="1"/>
  <c r="AB4" i="1"/>
  <c r="K6" i="1"/>
  <c r="Z4" i="1"/>
  <c r="F6" i="1"/>
  <c r="U4" i="1"/>
  <c r="L7" i="1"/>
  <c r="X6" i="1"/>
  <c r="W6" i="1"/>
  <c r="V6" i="1"/>
  <c r="N5" i="1"/>
  <c r="AA7" i="1"/>
  <c r="K5" i="1"/>
  <c r="O7" i="1"/>
  <c r="N7" i="1"/>
  <c r="E6" i="1"/>
  <c r="J7" i="1"/>
  <c r="X5" i="1"/>
  <c r="G7" i="1"/>
  <c r="F4" i="1"/>
  <c r="H6" i="1"/>
  <c r="W4" i="1"/>
  <c r="AA5" i="1"/>
  <c r="Y5" i="1"/>
  <c r="P4" i="1"/>
  <c r="W5" i="1"/>
  <c r="F7" i="1"/>
  <c r="V5" i="1"/>
  <c r="N4" i="1"/>
  <c r="R5" i="1"/>
  <c r="Q5" i="1"/>
  <c r="X7" i="1"/>
  <c r="O6" i="1"/>
  <c r="T7" i="1"/>
  <c r="G6" i="1"/>
  <c r="K7" i="1"/>
  <c r="R4" i="1"/>
  <c r="H7" i="1"/>
  <c r="O4" i="1"/>
  <c r="E7" i="1"/>
  <c r="U5" i="1"/>
  <c r="M4" i="1"/>
</calcChain>
</file>

<file path=xl/sharedStrings.xml><?xml version="1.0" encoding="utf-8"?>
<sst xmlns="http://schemas.openxmlformats.org/spreadsheetml/2006/main" count="744" uniqueCount="77">
  <si>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</si>
  <si>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</si>
  <si>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</si>
  <si>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</si>
  <si>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</si>
  <si>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</si>
  <si>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</si>
  <si>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</si>
  <si>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</si>
  <si>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</si>
  <si>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</si>
  <si>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</si>
  <si>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</si>
  <si>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</si>
  <si>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</si>
  <si>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</si>
  <si>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</si>
  <si>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</si>
  <si>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</si>
  <si>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</si>
  <si>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</si>
  <si>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</si>
  <si>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</si>
  <si>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</si>
  <si>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СУМАРНО</t>
  </si>
  <si>
    <t>ПЕРИОД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</si>
  <si>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</si>
  <si>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</si>
  <si>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</si>
  <si>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</si>
  <si>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</si>
  <si>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</si>
  <si>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</si>
  <si>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</si>
  <si>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</si>
  <si>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</si>
  <si>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€/MWh - Март 2020</t>
    </r>
  </si>
  <si>
    <t>03.03.2020</t>
  </si>
  <si>
    <t>02.03.2020</t>
  </si>
  <si>
    <t>04.03.2020</t>
  </si>
  <si>
    <t>05.03.2020</t>
  </si>
  <si>
    <t>06.03.2020</t>
  </si>
  <si>
    <t>07.03.2020</t>
  </si>
  <si>
    <t>08.03.2020</t>
  </si>
  <si>
    <t>09.03.2020</t>
  </si>
  <si>
    <t>10.03.2020</t>
  </si>
  <si>
    <t>11.03.2020</t>
  </si>
  <si>
    <t>12.03.2020</t>
  </si>
  <si>
    <t>13.03.2020</t>
  </si>
  <si>
    <t>14.03.2020</t>
  </si>
  <si>
    <t>15.03.2020</t>
  </si>
  <si>
    <t>16.03.2020</t>
  </si>
  <si>
    <t>17.03.2020</t>
  </si>
  <si>
    <t>18.03.2020</t>
  </si>
  <si>
    <t>19.03.2020</t>
  </si>
  <si>
    <t>20.03.2020</t>
  </si>
  <si>
    <t>21.03.2020</t>
  </si>
  <si>
    <t>22.03.2020</t>
  </si>
  <si>
    <t>23.03.2020</t>
  </si>
  <si>
    <t>24.03.2020</t>
  </si>
  <si>
    <t>25.03.2020</t>
  </si>
  <si>
    <t>26.03.2020</t>
  </si>
  <si>
    <t>27.03.2020</t>
  </si>
  <si>
    <t>28.03.2020</t>
  </si>
  <si>
    <t>29.03.2020</t>
  </si>
  <si>
    <t>30.03.2020</t>
  </si>
  <si>
    <t>31.03.2020</t>
  </si>
  <si>
    <t>01.03.2020</t>
  </si>
  <si>
    <t>Ангажирана енергија во aFRR регулација MWh - Март 2020</t>
  </si>
  <si>
    <t>Ангажирана енергија во mFRR регулација MWh - Март 2020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</si>
  <si>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Март 2020</t>
    </r>
  </si>
  <si>
    <t>Ангажирана aFRR регулација за нагоре - Март 2020</t>
  </si>
  <si>
    <t>Ангажирана aFRR регулација за надолу - Март 2020</t>
  </si>
  <si>
    <t>Ангажирана mFRR регулација за нагоре - Март 2020</t>
  </si>
  <si>
    <t>Ангажирана mFRR регулација за надолу - Март 2020</t>
  </si>
  <si>
    <t>MEPSO - Area Control Error (MWh/h) - Март 2020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</si>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</sst>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д_е_н_._-;\-* #,##0.00\ _д_е_н_._-;_-* &quot;-&quot;??\ _д_е_н_._-;_-@_-"/>
    <numFmt numFmtId="165" formatCode="0.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0"/>
      <color theme="0"/>
      <name val="Myriad Pro"/>
      <family val="2"/>
    </font>
    <font>
      <b/>
      <sz val="9"/>
      <color theme="0"/>
      <name val="Myriad Pro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1"/>
      <color theme="1"/>
      <name val="Myriad Pro"/>
      <family val="2"/>
    </font>
    <font>
      <b/>
      <sz val="12"/>
      <color theme="0"/>
      <name val="Myriad Pro"/>
      <family val="2"/>
    </font>
    <font>
      <sz val="18"/>
      <color theme="0"/>
      <name val="Myriad Pro"/>
      <family val="2"/>
    </font>
    <font>
      <b/>
      <sz val="11"/>
      <color theme="1"/>
      <name val="Myriad Pro"/>
      <family val="2"/>
    </font>
    <font>
      <sz val="10"/>
      <name val="Myriad Pro"/>
      <family val="2"/>
    </font>
    <font>
      <b/>
      <sz val="12"/>
      <color theme="1"/>
      <name val="Myriad Pro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0" fillId="2" borderId="0" xfId="0" applyFill="1"/>
    <xf numFmtId="164" fontId="4" fillId="4" borderId="1" xfId="1" applyFont="1" applyFill="1" applyBorder="1" applyAlignment="1">
      <alignment horizontal="center" vertical="center" wrapText="1"/>
    </xf>
    <xf numFmtId="164" fontId="4" fillId="4" borderId="2" xfId="1" applyFont="1" applyFill="1" applyBorder="1" applyAlignment="1">
      <alignment horizontal="center" vertical="center" wrapText="1"/>
    </xf>
    <xf numFmtId="164" fontId="4" fillId="4" borderId="3" xfId="1" applyFont="1" applyFill="1" applyBorder="1" applyAlignment="1">
      <alignment horizontal="center" vertical="center" wrapText="1"/>
    </xf>
    <xf numFmtId="164" fontId="4" fillId="4" borderId="5" xfId="1" applyFont="1" applyFill="1" applyBorder="1" applyAlignment="1">
      <alignment horizontal="center" vertical="center" wrapText="1"/>
    </xf>
    <xf numFmtId="164" fontId="4" fillId="4" borderId="0" xfId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horizontal="center" vertical="center" wrapText="1"/>
    </xf>
    <xf numFmtId="164" fontId="4" fillId="4" borderId="11" xfId="1" applyFont="1" applyFill="1" applyBorder="1" applyAlignment="1">
      <alignment horizontal="center" vertical="center" wrapText="1"/>
    </xf>
    <xf numFmtId="164" fontId="4" fillId="4" borderId="9" xfId="1" applyFont="1" applyFill="1" applyBorder="1" applyAlignment="1">
      <alignment horizontal="center" vertical="center" wrapText="1"/>
    </xf>
    <xf numFmtId="164" fontId="4" fillId="4" borderId="10" xfId="1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2" fontId="6" fillId="5" borderId="20" xfId="0" applyNumberFormat="1" applyFont="1" applyFill="1" applyBorder="1" applyAlignment="1">
      <alignment horizontal="center" vertical="center"/>
    </xf>
    <xf numFmtId="2" fontId="6" fillId="5" borderId="21" xfId="0" applyNumberFormat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 wrapText="1"/>
    </xf>
    <xf numFmtId="164" fontId="4" fillId="4" borderId="2" xfId="1" applyFont="1" applyFill="1" applyBorder="1" applyAlignment="1">
      <alignment horizontal="center" vertical="center" wrapText="1"/>
    </xf>
    <xf numFmtId="164" fontId="4" fillId="4" borderId="3" xfId="1" applyFont="1" applyFill="1" applyBorder="1" applyAlignment="1">
      <alignment horizontal="center" vertical="center" wrapText="1"/>
    </xf>
    <xf numFmtId="164" fontId="4" fillId="4" borderId="5" xfId="1" applyFont="1" applyFill="1" applyBorder="1" applyAlignment="1">
      <alignment horizontal="center" vertical="center" wrapText="1"/>
    </xf>
    <xf numFmtId="164" fontId="4" fillId="4" borderId="0" xfId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horizontal="center" vertical="center" wrapText="1"/>
    </xf>
    <xf numFmtId="164" fontId="4" fillId="4" borderId="11" xfId="1" applyFont="1" applyFill="1" applyBorder="1" applyAlignment="1">
      <alignment horizontal="center" vertical="center" wrapText="1"/>
    </xf>
    <xf numFmtId="164" fontId="4" fillId="4" borderId="9" xfId="1" applyFont="1" applyFill="1" applyBorder="1" applyAlignment="1">
      <alignment horizontal="center" vertical="center" wrapText="1"/>
    </xf>
    <xf numFmtId="164" fontId="4" fillId="4" borderId="10" xfId="1" applyFont="1" applyFill="1" applyBorder="1" applyAlignment="1">
      <alignment horizontal="center" vertical="center" wrapText="1"/>
    </xf>
    <xf numFmtId="2" fontId="8" fillId="5" borderId="21" xfId="0" applyNumberFormat="1" applyFont="1" applyFill="1" applyBorder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/>
    </xf>
    <xf numFmtId="2" fontId="8" fillId="5" borderId="21" xfId="0" applyNumberFormat="1" applyFont="1" applyFill="1" applyBorder="1" applyAlignment="1">
      <alignment horizontal="center" vertical="center" wrapText="1"/>
    </xf>
    <xf numFmtId="2" fontId="8" fillId="5" borderId="9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2" fontId="9" fillId="5" borderId="23" xfId="0" applyNumberFormat="1" applyFont="1" applyFill="1" applyBorder="1" applyAlignment="1">
      <alignment horizontal="center" vertical="center"/>
    </xf>
    <xf numFmtId="2" fontId="9" fillId="5" borderId="13" xfId="0" applyNumberFormat="1" applyFont="1" applyFill="1" applyBorder="1" applyAlignment="1">
      <alignment horizontal="center" vertical="center"/>
    </xf>
    <xf numFmtId="2" fontId="13" fillId="4" borderId="23" xfId="0" applyNumberFormat="1" applyFont="1" applyFill="1" applyBorder="1" applyAlignment="1">
      <alignment horizontal="center" vertical="center"/>
    </xf>
    <xf numFmtId="2" fontId="13" fillId="4" borderId="20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14" fontId="11" fillId="3" borderId="12" xfId="0" applyNumberFormat="1" applyFont="1" applyFill="1" applyBorder="1" applyAlignment="1">
      <alignment horizontal="center" vertical="center"/>
    </xf>
    <xf numFmtId="4" fontId="14" fillId="0" borderId="12" xfId="0" applyNumberFormat="1" applyFont="1" applyBorder="1" applyAlignment="1">
      <alignment horizontal="center" vertical="center"/>
    </xf>
    <xf numFmtId="4" fontId="10" fillId="2" borderId="11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14" fontId="11" fillId="3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4" fontId="11" fillId="3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4" fontId="10" fillId="2" borderId="9" xfId="0" applyNumberFormat="1" applyFont="1" applyFill="1" applyBorder="1" applyAlignment="1">
      <alignment horizontal="center" vertical="center"/>
    </xf>
    <xf numFmtId="14" fontId="11" fillId="3" borderId="28" xfId="0" applyNumberFormat="1" applyFont="1" applyFill="1" applyBorder="1" applyAlignment="1">
      <alignment horizontal="center" vertical="center"/>
    </xf>
    <xf numFmtId="14" fontId="11" fillId="3" borderId="29" xfId="0" applyNumberFormat="1" applyFont="1" applyFill="1" applyBorder="1" applyAlignment="1">
      <alignment horizontal="center" vertical="center"/>
    </xf>
    <xf numFmtId="14" fontId="11" fillId="3" borderId="30" xfId="0" applyNumberFormat="1" applyFont="1" applyFill="1" applyBorder="1" applyAlignment="1">
      <alignment horizontal="center" vertical="center"/>
    </xf>
    <xf numFmtId="14" fontId="11" fillId="3" borderId="31" xfId="0" applyNumberFormat="1" applyFont="1" applyFill="1" applyBorder="1" applyAlignment="1">
      <alignment horizontal="center" vertical="center"/>
    </xf>
    <xf numFmtId="14" fontId="11" fillId="3" borderId="32" xfId="0" applyNumberFormat="1" applyFont="1" applyFill="1" applyBorder="1" applyAlignment="1">
      <alignment horizontal="center" vertical="center"/>
    </xf>
    <xf numFmtId="14" fontId="11" fillId="3" borderId="33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/>
    </xf>
    <xf numFmtId="14" fontId="11" fillId="3" borderId="35" xfId="0" applyNumberFormat="1" applyFont="1" applyFill="1" applyBorder="1" applyAlignment="1">
      <alignment horizontal="center" vertical="center"/>
    </xf>
    <xf numFmtId="14" fontId="11" fillId="3" borderId="36" xfId="0" applyNumberFormat="1" applyFont="1" applyFill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38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center" vertical="center"/>
    </xf>
    <xf numFmtId="4" fontId="14" fillId="0" borderId="40" xfId="0" applyNumberFormat="1" applyFont="1" applyBorder="1" applyAlignment="1">
      <alignment horizontal="center" vertical="center"/>
    </xf>
    <xf numFmtId="4" fontId="14" fillId="0" borderId="41" xfId="0" applyNumberFormat="1" applyFont="1" applyBorder="1" applyAlignment="1">
      <alignment horizontal="center" vertical="center"/>
    </xf>
    <xf numFmtId="4" fontId="14" fillId="0" borderId="42" xfId="0" applyNumberFormat="1" applyFont="1" applyBorder="1" applyAlignment="1">
      <alignment horizontal="center" vertical="center"/>
    </xf>
    <xf numFmtId="4" fontId="14" fillId="0" borderId="43" xfId="0" applyNumberFormat="1" applyFont="1" applyBorder="1" applyAlignment="1">
      <alignment horizontal="center" vertical="center"/>
    </xf>
    <xf numFmtId="4" fontId="14" fillId="0" borderId="44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6" fillId="2" borderId="0" xfId="0" applyFont="1" applyFill="1"/>
    <xf numFmtId="2" fontId="20" fillId="2" borderId="10" xfId="0" applyNumberFormat="1" applyFont="1" applyFill="1" applyBorder="1" applyAlignment="1">
      <alignment horizontal="right" vertical="center" indent="2"/>
    </xf>
    <xf numFmtId="2" fontId="20" fillId="2" borderId="9" xfId="0" applyNumberFormat="1" applyFont="1" applyFill="1" applyBorder="1" applyAlignment="1">
      <alignment horizontal="right" vertical="center" indent="2"/>
    </xf>
    <xf numFmtId="2" fontId="20" fillId="2" borderId="0" xfId="0" applyNumberFormat="1" applyFont="1" applyFill="1" applyBorder="1" applyAlignment="1">
      <alignment horizontal="right" vertical="center" indent="2"/>
    </xf>
    <xf numFmtId="2" fontId="20" fillId="2" borderId="5" xfId="0" applyNumberFormat="1" applyFont="1" applyFill="1" applyBorder="1" applyAlignment="1">
      <alignment horizontal="right" vertical="center" indent="2"/>
    </xf>
    <xf numFmtId="164" fontId="19" fillId="2" borderId="0" xfId="0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 applyAlignment="1">
      <alignment horizontal="center" vertical="center"/>
    </xf>
    <xf numFmtId="2" fontId="22" fillId="2" borderId="0" xfId="0" applyNumberFormat="1" applyFont="1" applyFill="1" applyBorder="1" applyAlignment="1">
      <alignment horizontal="right" vertical="center" indent="2"/>
    </xf>
    <xf numFmtId="2" fontId="22" fillId="2" borderId="5" xfId="0" applyNumberFormat="1" applyFont="1" applyFill="1" applyBorder="1" applyAlignment="1">
      <alignment horizontal="right" vertical="center" indent="2"/>
    </xf>
    <xf numFmtId="2" fontId="20" fillId="2" borderId="11" xfId="0" applyNumberFormat="1" applyFont="1" applyFill="1" applyBorder="1" applyAlignment="1">
      <alignment horizontal="right" vertical="center" indent="2"/>
    </xf>
    <xf numFmtId="2" fontId="20" fillId="2" borderId="6" xfId="0" applyNumberFormat="1" applyFont="1" applyFill="1" applyBorder="1" applyAlignment="1">
      <alignment horizontal="right" vertical="center" indent="2"/>
    </xf>
    <xf numFmtId="2" fontId="22" fillId="2" borderId="6" xfId="0" applyNumberFormat="1" applyFont="1" applyFill="1" applyBorder="1" applyAlignment="1">
      <alignment horizontal="right" vertical="center" indent="2"/>
    </xf>
    <xf numFmtId="2" fontId="22" fillId="2" borderId="3" xfId="0" applyNumberFormat="1" applyFont="1" applyFill="1" applyBorder="1" applyAlignment="1">
      <alignment horizontal="right" vertical="center" indent="2"/>
    </xf>
    <xf numFmtId="2" fontId="22" fillId="2" borderId="2" xfId="0" applyNumberFormat="1" applyFont="1" applyFill="1" applyBorder="1" applyAlignment="1">
      <alignment horizontal="right" vertical="center" indent="2"/>
    </xf>
    <xf numFmtId="2" fontId="22" fillId="2" borderId="1" xfId="0" applyNumberFormat="1" applyFont="1" applyFill="1" applyBorder="1" applyAlignment="1">
      <alignment horizontal="right" vertical="center" indent="2"/>
    </xf>
    <xf numFmtId="14" fontId="17" fillId="3" borderId="18" xfId="0" applyNumberFormat="1" applyFont="1" applyFill="1" applyBorder="1" applyAlignment="1">
      <alignment horizontal="center" vertical="center"/>
    </xf>
    <xf numFmtId="14" fontId="17" fillId="3" borderId="34" xfId="0" applyNumberFormat="1" applyFont="1" applyFill="1" applyBorder="1" applyAlignment="1">
      <alignment horizontal="center" vertical="center"/>
    </xf>
    <xf numFmtId="14" fontId="2" fillId="5" borderId="18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4" fontId="3" fillId="5" borderId="11" xfId="0" applyNumberFormat="1" applyFont="1" applyFill="1" applyBorder="1" applyAlignment="1">
      <alignment horizontal="center"/>
    </xf>
    <xf numFmtId="14" fontId="3" fillId="5" borderId="10" xfId="0" applyNumberFormat="1" applyFont="1" applyFill="1" applyBorder="1" applyAlignment="1">
      <alignment horizontal="center"/>
    </xf>
    <xf numFmtId="14" fontId="3" fillId="5" borderId="9" xfId="0" applyNumberFormat="1" applyFont="1" applyFill="1" applyBorder="1" applyAlignment="1">
      <alignment horizontal="center"/>
    </xf>
    <xf numFmtId="14" fontId="3" fillId="5" borderId="3" xfId="0" applyNumberFormat="1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14" fontId="3" fillId="5" borderId="17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14" fontId="2" fillId="5" borderId="24" xfId="0" applyNumberFormat="1" applyFont="1" applyFill="1" applyBorder="1" applyAlignment="1">
      <alignment horizontal="center" vertical="center"/>
    </xf>
    <xf numFmtId="14" fontId="2" fillId="5" borderId="14" xfId="0" applyNumberFormat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2" fillId="3" borderId="17" xfId="0" applyNumberFormat="1" applyFont="1" applyFill="1" applyBorder="1" applyAlignment="1">
      <alignment horizontal="center" vertical="center"/>
    </xf>
    <xf numFmtId="14" fontId="12" fillId="3" borderId="16" xfId="0" applyNumberFormat="1" applyFont="1" applyFill="1" applyBorder="1" applyAlignment="1">
      <alignment horizontal="center" vertical="center"/>
    </xf>
    <xf numFmtId="14" fontId="12" fillId="3" borderId="15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4" fontId="12" fillId="3" borderId="17" xfId="0" applyNumberFormat="1" applyFont="1" applyFill="1" applyBorder="1" applyAlignment="1">
      <alignment horizontal="center"/>
    </xf>
    <xf numFmtId="14" fontId="12" fillId="3" borderId="16" xfId="0" applyNumberFormat="1" applyFont="1" applyFill="1" applyBorder="1" applyAlignment="1">
      <alignment horizontal="center"/>
    </xf>
    <xf numFmtId="14" fontId="12" fillId="3" borderId="15" xfId="0" applyNumberFormat="1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 vertical="center"/>
    </xf>
    <xf numFmtId="4" fontId="19" fillId="2" borderId="12" xfId="0" applyNumberFormat="1" applyFont="1" applyFill="1" applyBorder="1" applyAlignment="1">
      <alignment horizontal="center" vertical="center"/>
    </xf>
    <xf numFmtId="4" fontId="19" fillId="2" borderId="45" xfId="0" applyNumberFormat="1" applyFont="1" applyFill="1" applyBorder="1" applyAlignment="1">
      <alignment horizontal="center" vertical="center"/>
    </xf>
    <xf numFmtId="4" fontId="19" fillId="2" borderId="17" xfId="0" applyNumberFormat="1" applyFont="1" applyFill="1" applyBorder="1" applyAlignment="1">
      <alignment horizontal="center" vertical="center"/>
    </xf>
    <xf numFmtId="4" fontId="19" fillId="2" borderId="15" xfId="0" applyNumberFormat="1" applyFont="1" applyFill="1" applyBorder="1" applyAlignment="1">
      <alignment horizontal="center" vertical="center"/>
    </xf>
    <xf numFmtId="14" fontId="21" fillId="2" borderId="0" xfId="0" applyNumberFormat="1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4" fontId="18" fillId="3" borderId="16" xfId="0" applyNumberFormat="1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27"/>
  <sheetViews>
    <sheetView topLeftCell="A76" zoomScale="40" zoomScaleNormal="40" workbookViewId="0">
      <selection activeCell="E120" sqref="E120:AB127"/>
    </sheetView>
  </sheetViews>
  <sheetFormatPr defaultColWidth="8.85546875" defaultRowHeight="15"/>
  <cols>
    <col min="1" max="1" width="8.85546875" style="1"/>
    <col min="2" max="2" width="22.28515625" style="1" bestFit="1" customWidth="1"/>
    <col min="3" max="3" width="16.7109375" style="1" customWidth="1"/>
    <col min="4" max="4" width="19.28515625" style="1" customWidth="1"/>
    <col min="5" max="10" width="17.28515625" style="1" bestFit="1" customWidth="1"/>
    <col min="11" max="17" width="19.42578125" style="1" bestFit="1" customWidth="1"/>
    <col min="18" max="18" width="17.28515625" style="1" bestFit="1" customWidth="1"/>
    <col min="19" max="25" width="19.42578125" style="1" bestFit="1" customWidth="1"/>
    <col min="26" max="28" width="17.28515625" style="1" bestFit="1" customWidth="1"/>
    <col min="29" max="16384" width="8.85546875" style="1"/>
  </cols>
  <sheetData>
    <row r="1" spans="2:28" ht="15.75" thickBot="1"/>
    <row r="2" spans="2:28" ht="37.5" customHeight="1" thickBot="1">
      <c r="B2" s="104" t="s">
        <v>26</v>
      </c>
      <c r="C2" s="105"/>
      <c r="D2" s="106"/>
      <c r="E2" s="110" t="s">
        <v>36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</row>
    <row r="3" spans="2:28" ht="25.5" customHeight="1" thickBot="1">
      <c r="B3" s="107"/>
      <c r="C3" s="108"/>
      <c r="D3" s="109"/>
      <c r="E3" s="16" t="s">
        <v>23</v>
      </c>
      <c r="F3" s="15" t="s">
        <v>22</v>
      </c>
      <c r="G3" s="12" t="s">
        <v>21</v>
      </c>
      <c r="H3" s="12" t="s">
        <v>20</v>
      </c>
      <c r="I3" s="13" t="s">
        <v>19</v>
      </c>
      <c r="J3" s="12" t="s">
        <v>18</v>
      </c>
      <c r="K3" s="12" t="s">
        <v>17</v>
      </c>
      <c r="L3" s="12" t="s">
        <v>16</v>
      </c>
      <c r="M3" s="14" t="s">
        <v>15</v>
      </c>
      <c r="N3" s="12" t="s">
        <v>14</v>
      </c>
      <c r="O3" s="13" t="s">
        <v>13</v>
      </c>
      <c r="P3" s="12" t="s">
        <v>12</v>
      </c>
      <c r="Q3" s="12" t="s">
        <v>11</v>
      </c>
      <c r="R3" s="12" t="s">
        <v>10</v>
      </c>
      <c r="S3" s="12" t="s">
        <v>9</v>
      </c>
      <c r="T3" s="12" t="s">
        <v>8</v>
      </c>
      <c r="U3" s="12" t="s">
        <v>7</v>
      </c>
      <c r="V3" s="12" t="s">
        <v>6</v>
      </c>
      <c r="W3" s="12" t="s">
        <v>5</v>
      </c>
      <c r="X3" s="12" t="s">
        <v>4</v>
      </c>
      <c r="Y3" s="12" t="s">
        <v>3</v>
      </c>
      <c r="Z3" s="12" t="s">
        <v>2</v>
      </c>
      <c r="AA3" s="12" t="s">
        <v>1</v>
      </c>
      <c r="AB3" s="11" t="s">
        <v>0</v>
      </c>
    </row>
    <row r="4" spans="2:28" ht="27" thickBot="1">
      <c r="B4" s="99">
        <v>43891</v>
      </c>
      <c r="C4" s="102" t="s">
        <v>27</v>
      </c>
      <c r="D4" s="113"/>
      <c r="E4" s="8">
        <v>38.94</v>
      </c>
      <c r="F4" s="10">
        <v>31.27</v>
      </c>
      <c r="G4" s="10">
        <v>30.37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37.19</v>
      </c>
      <c r="O4" s="10">
        <v>34.789823008849552</v>
      </c>
      <c r="P4" s="10">
        <v>35.090000000000003</v>
      </c>
      <c r="Q4" s="10">
        <v>31.190000000000005</v>
      </c>
      <c r="R4" s="10">
        <v>28.839056603773585</v>
      </c>
      <c r="S4" s="10">
        <v>0</v>
      </c>
      <c r="T4" s="10">
        <v>0</v>
      </c>
      <c r="U4" s="10">
        <v>0</v>
      </c>
      <c r="V4" s="10">
        <v>0</v>
      </c>
      <c r="W4" s="10">
        <v>59.97</v>
      </c>
      <c r="X4" s="10">
        <v>59.97</v>
      </c>
      <c r="Y4" s="10">
        <v>57.949999999999996</v>
      </c>
      <c r="Z4" s="10">
        <v>50.36</v>
      </c>
      <c r="AA4" s="10">
        <v>0</v>
      </c>
      <c r="AB4" s="9">
        <v>0</v>
      </c>
    </row>
    <row r="5" spans="2:28" ht="27" thickBot="1">
      <c r="B5" s="100"/>
      <c r="C5" s="102" t="s">
        <v>28</v>
      </c>
      <c r="D5" s="103"/>
      <c r="E5" s="7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13.23</v>
      </c>
      <c r="M5" s="6">
        <v>15.010853769300633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10.96</v>
      </c>
      <c r="T5" s="6">
        <v>12.04</v>
      </c>
      <c r="U5" s="6">
        <v>13.81</v>
      </c>
      <c r="V5" s="6">
        <v>18.7</v>
      </c>
      <c r="W5" s="6">
        <v>0</v>
      </c>
      <c r="X5" s="6">
        <v>0</v>
      </c>
      <c r="Y5" s="6">
        <v>0</v>
      </c>
      <c r="Z5" s="6">
        <v>0</v>
      </c>
      <c r="AA5" s="6">
        <v>15.011765716248711</v>
      </c>
      <c r="AB5" s="5">
        <v>15.335000000000003</v>
      </c>
    </row>
    <row r="6" spans="2:28" ht="27" thickBot="1">
      <c r="B6" s="100"/>
      <c r="C6" s="102" t="s">
        <v>29</v>
      </c>
      <c r="D6" s="103"/>
      <c r="E6" s="7">
        <v>0</v>
      </c>
      <c r="F6" s="6">
        <v>0</v>
      </c>
      <c r="G6" s="6">
        <v>0</v>
      </c>
      <c r="H6" s="6">
        <v>10.29</v>
      </c>
      <c r="I6" s="6">
        <v>9.7799999999999994</v>
      </c>
      <c r="J6" s="6">
        <v>10.39</v>
      </c>
      <c r="K6" s="6">
        <v>10.58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5">
        <v>0</v>
      </c>
    </row>
    <row r="7" spans="2:28" ht="27" thickBot="1">
      <c r="B7" s="101"/>
      <c r="C7" s="102" t="s">
        <v>30</v>
      </c>
      <c r="D7" s="103"/>
      <c r="E7" s="4">
        <v>0</v>
      </c>
      <c r="F7" s="3">
        <v>0</v>
      </c>
      <c r="G7" s="3">
        <v>0</v>
      </c>
      <c r="H7" s="3">
        <v>30.86</v>
      </c>
      <c r="I7" s="3">
        <v>29.33</v>
      </c>
      <c r="J7" s="3">
        <v>31.17</v>
      </c>
      <c r="K7" s="3">
        <v>31.73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2">
        <v>0</v>
      </c>
    </row>
    <row r="8" spans="2:28" ht="27" thickBot="1">
      <c r="B8" s="99">
        <v>43892</v>
      </c>
      <c r="C8" s="102" t="s">
        <v>27</v>
      </c>
      <c r="D8" s="103"/>
      <c r="E8" s="8">
        <v>0</v>
      </c>
      <c r="F8" s="6">
        <v>26.720000000000002</v>
      </c>
      <c r="G8" s="6">
        <v>0</v>
      </c>
      <c r="H8" s="6">
        <v>0</v>
      </c>
      <c r="I8" s="6">
        <v>0</v>
      </c>
      <c r="J8" s="6">
        <v>0</v>
      </c>
      <c r="K8" s="6">
        <v>45.51</v>
      </c>
      <c r="L8" s="6">
        <v>57.326411092985332</v>
      </c>
      <c r="M8" s="6">
        <v>59.141258617641853</v>
      </c>
      <c r="N8" s="6">
        <v>55.087905643164341</v>
      </c>
      <c r="O8" s="6">
        <v>50.52</v>
      </c>
      <c r="P8" s="6">
        <v>49.659818594104308</v>
      </c>
      <c r="Q8" s="6">
        <v>0</v>
      </c>
      <c r="R8" s="6">
        <v>0</v>
      </c>
      <c r="S8" s="6">
        <v>59.22</v>
      </c>
      <c r="T8" s="6">
        <v>60.35</v>
      </c>
      <c r="U8" s="6">
        <v>0</v>
      </c>
      <c r="V8" s="6">
        <v>69.66</v>
      </c>
      <c r="W8" s="6">
        <v>81.510000000000005</v>
      </c>
      <c r="X8" s="6">
        <v>75.900000000000006</v>
      </c>
      <c r="Y8" s="6">
        <v>63.92</v>
      </c>
      <c r="Z8" s="6">
        <v>58.98</v>
      </c>
      <c r="AA8" s="6">
        <v>0</v>
      </c>
      <c r="AB8" s="5">
        <v>0</v>
      </c>
    </row>
    <row r="9" spans="2:28" ht="27" thickBot="1">
      <c r="B9" s="100"/>
      <c r="C9" s="102" t="s">
        <v>28</v>
      </c>
      <c r="D9" s="103"/>
      <c r="E9" s="7">
        <v>15.34</v>
      </c>
      <c r="F9" s="6">
        <v>0</v>
      </c>
      <c r="G9" s="6">
        <v>0</v>
      </c>
      <c r="H9" s="6">
        <v>0</v>
      </c>
      <c r="I9" s="6">
        <v>15.33</v>
      </c>
      <c r="J9" s="6">
        <v>15.33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17.921504424778764</v>
      </c>
      <c r="R9" s="6">
        <v>19.05</v>
      </c>
      <c r="S9" s="6">
        <v>0</v>
      </c>
      <c r="T9" s="6">
        <v>0</v>
      </c>
      <c r="U9" s="6">
        <v>21.5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18.010000000000002</v>
      </c>
      <c r="AB9" s="5">
        <v>15.029999999999998</v>
      </c>
    </row>
    <row r="10" spans="2:28" ht="27" thickBot="1">
      <c r="B10" s="100"/>
      <c r="C10" s="102" t="s">
        <v>29</v>
      </c>
      <c r="D10" s="103"/>
      <c r="E10" s="7">
        <v>0</v>
      </c>
      <c r="F10" s="6">
        <v>0</v>
      </c>
      <c r="G10" s="6">
        <v>9.39</v>
      </c>
      <c r="H10" s="6">
        <v>9.24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5">
        <v>0</v>
      </c>
    </row>
    <row r="11" spans="2:28" ht="27" thickBot="1">
      <c r="B11" s="101"/>
      <c r="C11" s="102" t="s">
        <v>30</v>
      </c>
      <c r="D11" s="103"/>
      <c r="E11" s="4">
        <v>0</v>
      </c>
      <c r="F11" s="3">
        <v>0</v>
      </c>
      <c r="G11" s="3">
        <v>28.17</v>
      </c>
      <c r="H11" s="3">
        <v>27.72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2">
        <v>0</v>
      </c>
    </row>
    <row r="12" spans="2:28" ht="27" thickBot="1">
      <c r="B12" s="99">
        <v>43893</v>
      </c>
      <c r="C12" s="102" t="s">
        <v>27</v>
      </c>
      <c r="D12" s="103"/>
      <c r="E12" s="8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51.128884880288616</v>
      </c>
      <c r="T12" s="10">
        <v>49.999132420091328</v>
      </c>
      <c r="U12" s="10">
        <v>52.55120117597648</v>
      </c>
      <c r="V12" s="10">
        <v>61.284441453566622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9">
        <v>0</v>
      </c>
    </row>
    <row r="13" spans="2:28" ht="27" thickBot="1">
      <c r="B13" s="100"/>
      <c r="C13" s="102" t="s">
        <v>28</v>
      </c>
      <c r="D13" s="103"/>
      <c r="E13" s="7">
        <v>15.335999999999999</v>
      </c>
      <c r="F13" s="6">
        <v>15.33</v>
      </c>
      <c r="G13" s="6">
        <v>15.324999999999999</v>
      </c>
      <c r="H13" s="6">
        <v>0</v>
      </c>
      <c r="I13" s="6">
        <v>0</v>
      </c>
      <c r="J13" s="6">
        <v>0</v>
      </c>
      <c r="K13" s="6">
        <v>0</v>
      </c>
      <c r="L13" s="6">
        <v>20.439957537154989</v>
      </c>
      <c r="M13" s="6">
        <v>22.750000000000004</v>
      </c>
      <c r="N13" s="6">
        <v>21.499999999999996</v>
      </c>
      <c r="O13" s="6">
        <v>20.45</v>
      </c>
      <c r="P13" s="6">
        <v>19.999999999999996</v>
      </c>
      <c r="Q13" s="6">
        <v>18.23</v>
      </c>
      <c r="R13" s="6">
        <v>18.100000000000001</v>
      </c>
      <c r="S13" s="6">
        <v>0</v>
      </c>
      <c r="T13" s="6">
        <v>0</v>
      </c>
      <c r="U13" s="6">
        <v>0</v>
      </c>
      <c r="V13" s="6">
        <v>0</v>
      </c>
      <c r="W13" s="6">
        <v>24.55</v>
      </c>
      <c r="X13" s="6">
        <v>22.97</v>
      </c>
      <c r="Y13" s="6">
        <v>20.98</v>
      </c>
      <c r="Z13" s="6">
        <v>18.960000000000004</v>
      </c>
      <c r="AA13" s="6">
        <v>16.679999999999996</v>
      </c>
      <c r="AB13" s="5">
        <v>14.27</v>
      </c>
    </row>
    <row r="14" spans="2:28" ht="27" thickBot="1">
      <c r="B14" s="100"/>
      <c r="C14" s="102" t="s">
        <v>29</v>
      </c>
      <c r="D14" s="103"/>
      <c r="E14" s="7">
        <v>0</v>
      </c>
      <c r="F14" s="6">
        <v>0</v>
      </c>
      <c r="G14" s="6">
        <v>0</v>
      </c>
      <c r="H14" s="6">
        <v>12.62</v>
      </c>
      <c r="I14" s="6">
        <v>12.99</v>
      </c>
      <c r="J14" s="6">
        <v>14.73</v>
      </c>
      <c r="K14" s="6">
        <v>18.920000000000002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5">
        <v>0</v>
      </c>
    </row>
    <row r="15" spans="2:28" ht="27" thickBot="1">
      <c r="B15" s="101"/>
      <c r="C15" s="102" t="s">
        <v>30</v>
      </c>
      <c r="D15" s="103"/>
      <c r="E15" s="4">
        <v>0</v>
      </c>
      <c r="F15" s="3">
        <v>0</v>
      </c>
      <c r="G15" s="3">
        <v>0</v>
      </c>
      <c r="H15" s="3">
        <v>37.85</v>
      </c>
      <c r="I15" s="3">
        <v>38.96</v>
      </c>
      <c r="J15" s="3">
        <v>44.19</v>
      </c>
      <c r="K15" s="3">
        <v>56.75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2">
        <v>0</v>
      </c>
    </row>
    <row r="16" spans="2:28" ht="27" thickBot="1">
      <c r="B16" s="99">
        <v>43894</v>
      </c>
      <c r="C16" s="102" t="s">
        <v>27</v>
      </c>
      <c r="D16" s="103"/>
      <c r="E16" s="8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54.68</v>
      </c>
      <c r="S16" s="6">
        <v>52.18267353038857</v>
      </c>
      <c r="T16" s="6">
        <v>53.053284589426312</v>
      </c>
      <c r="U16" s="6">
        <v>53.992777777777775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5">
        <v>0</v>
      </c>
    </row>
    <row r="17" spans="2:28" ht="27" thickBot="1">
      <c r="B17" s="114"/>
      <c r="C17" s="102" t="s">
        <v>28</v>
      </c>
      <c r="D17" s="103"/>
      <c r="E17" s="7">
        <v>15.343548387096773</v>
      </c>
      <c r="F17" s="6">
        <v>15.335000000000001</v>
      </c>
      <c r="G17" s="6">
        <v>15.330000000000002</v>
      </c>
      <c r="H17" s="6">
        <v>0</v>
      </c>
      <c r="I17" s="6">
        <v>0</v>
      </c>
      <c r="J17" s="6">
        <v>15.330000000000002</v>
      </c>
      <c r="K17" s="6">
        <v>15.334999999999999</v>
      </c>
      <c r="L17" s="6">
        <v>22.939999999999998</v>
      </c>
      <c r="M17" s="6">
        <v>23.8</v>
      </c>
      <c r="N17" s="6">
        <v>22.3</v>
      </c>
      <c r="O17" s="6">
        <v>19.51973180076628</v>
      </c>
      <c r="P17" s="6">
        <v>17.313174603174602</v>
      </c>
      <c r="Q17" s="6">
        <v>15.967301587301584</v>
      </c>
      <c r="R17" s="6">
        <v>0</v>
      </c>
      <c r="S17" s="6">
        <v>0</v>
      </c>
      <c r="T17" s="6">
        <v>0</v>
      </c>
      <c r="U17" s="6">
        <v>0</v>
      </c>
      <c r="V17" s="6">
        <v>18.778948737965131</v>
      </c>
      <c r="W17" s="6">
        <v>18.732107782308102</v>
      </c>
      <c r="X17" s="6">
        <v>17.448117733899245</v>
      </c>
      <c r="Y17" s="6">
        <v>18.445075212557228</v>
      </c>
      <c r="Z17" s="6">
        <v>15.457188032108975</v>
      </c>
      <c r="AA17" s="6">
        <v>15.346060606060604</v>
      </c>
      <c r="AB17" s="5">
        <v>15.355449189985272</v>
      </c>
    </row>
    <row r="18" spans="2:28" ht="27" thickBot="1">
      <c r="B18" s="114"/>
      <c r="C18" s="102" t="s">
        <v>29</v>
      </c>
      <c r="D18" s="103"/>
      <c r="E18" s="7">
        <v>0</v>
      </c>
      <c r="F18" s="6">
        <v>0</v>
      </c>
      <c r="G18" s="6">
        <v>0</v>
      </c>
      <c r="H18" s="6">
        <v>12.9</v>
      </c>
      <c r="I18" s="6">
        <v>13.3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5">
        <v>0</v>
      </c>
    </row>
    <row r="19" spans="2:28" ht="27" thickBot="1">
      <c r="B19" s="115"/>
      <c r="C19" s="102" t="s">
        <v>30</v>
      </c>
      <c r="D19" s="103"/>
      <c r="E19" s="4">
        <v>0</v>
      </c>
      <c r="F19" s="3">
        <v>0</v>
      </c>
      <c r="G19" s="3">
        <v>0</v>
      </c>
      <c r="H19" s="3">
        <v>38.700000000000003</v>
      </c>
      <c r="I19" s="3">
        <v>39.89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2">
        <v>0</v>
      </c>
    </row>
    <row r="20" spans="2:28" ht="27" thickBot="1">
      <c r="B20" s="99">
        <v>43895</v>
      </c>
      <c r="C20" s="102" t="s">
        <v>27</v>
      </c>
      <c r="D20" s="103"/>
      <c r="E20" s="8">
        <v>38.127058823529417</v>
      </c>
      <c r="F20" s="10">
        <v>36.305312499999999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44.900000000000006</v>
      </c>
      <c r="AB20" s="9">
        <v>31.930676187700378</v>
      </c>
    </row>
    <row r="21" spans="2:28" ht="27" thickBot="1">
      <c r="B21" s="114"/>
      <c r="C21" s="102" t="s">
        <v>28</v>
      </c>
      <c r="D21" s="103"/>
      <c r="E21" s="7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25.8</v>
      </c>
      <c r="M21" s="6">
        <v>28.209999999999997</v>
      </c>
      <c r="N21" s="6">
        <v>25.010000000000005</v>
      </c>
      <c r="O21" s="6">
        <v>21.979999999999997</v>
      </c>
      <c r="P21" s="6">
        <v>21.04</v>
      </c>
      <c r="Q21" s="6">
        <v>16.895550779150998</v>
      </c>
      <c r="R21" s="6">
        <v>17.036273830155977</v>
      </c>
      <c r="S21" s="6">
        <v>18.519999999999996</v>
      </c>
      <c r="T21" s="6">
        <v>19.45</v>
      </c>
      <c r="U21" s="6">
        <v>16.7789148646016</v>
      </c>
      <c r="V21" s="6">
        <v>15.963212031191981</v>
      </c>
      <c r="W21" s="6">
        <v>31.91</v>
      </c>
      <c r="X21" s="6">
        <v>28.8</v>
      </c>
      <c r="Y21" s="6">
        <v>21.7</v>
      </c>
      <c r="Z21" s="6">
        <v>17.570000000000004</v>
      </c>
      <c r="AA21" s="6">
        <v>0</v>
      </c>
      <c r="AB21" s="5">
        <v>0</v>
      </c>
    </row>
    <row r="22" spans="2:28" ht="27" thickBot="1">
      <c r="B22" s="114"/>
      <c r="C22" s="102" t="s">
        <v>29</v>
      </c>
      <c r="D22" s="103"/>
      <c r="E22" s="7">
        <v>0</v>
      </c>
      <c r="F22" s="6">
        <v>0</v>
      </c>
      <c r="G22" s="6">
        <v>13.48</v>
      </c>
      <c r="H22" s="6">
        <v>13.14</v>
      </c>
      <c r="I22" s="6">
        <v>13.61</v>
      </c>
      <c r="J22" s="6">
        <v>15.96</v>
      </c>
      <c r="K22" s="6">
        <v>20.52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5">
        <v>0</v>
      </c>
    </row>
    <row r="23" spans="2:28" ht="27" thickBot="1">
      <c r="B23" s="115"/>
      <c r="C23" s="102" t="s">
        <v>30</v>
      </c>
      <c r="D23" s="103"/>
      <c r="E23" s="4">
        <v>0</v>
      </c>
      <c r="F23" s="3">
        <v>0</v>
      </c>
      <c r="G23" s="3">
        <v>40.43</v>
      </c>
      <c r="H23" s="3">
        <v>39.409999999999997</v>
      </c>
      <c r="I23" s="3">
        <v>40.82</v>
      </c>
      <c r="J23" s="3">
        <v>47.88</v>
      </c>
      <c r="K23" s="3">
        <v>61.56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2">
        <v>0</v>
      </c>
    </row>
    <row r="24" spans="2:28" ht="27" thickBot="1">
      <c r="B24" s="99">
        <v>43896</v>
      </c>
      <c r="C24" s="102" t="s">
        <v>27</v>
      </c>
      <c r="D24" s="103"/>
      <c r="E24" s="8">
        <v>36.108965517241373</v>
      </c>
      <c r="F24" s="6">
        <v>29.84</v>
      </c>
      <c r="G24" s="6">
        <v>0</v>
      </c>
      <c r="H24" s="6">
        <v>0</v>
      </c>
      <c r="I24" s="6">
        <v>0</v>
      </c>
      <c r="J24" s="6">
        <v>0</v>
      </c>
      <c r="K24" s="6">
        <v>53.23434782608696</v>
      </c>
      <c r="L24" s="6">
        <v>63.274573562619423</v>
      </c>
      <c r="M24" s="6">
        <v>70.470859277708598</v>
      </c>
      <c r="N24" s="6">
        <v>65.629103773584916</v>
      </c>
      <c r="O24" s="6">
        <v>56.891958199962339</v>
      </c>
      <c r="P24" s="6">
        <v>53.955732130464952</v>
      </c>
      <c r="Q24" s="6">
        <v>51.720000000000006</v>
      </c>
      <c r="R24" s="6">
        <v>47.137910447761193</v>
      </c>
      <c r="S24" s="6">
        <v>46.818703703703704</v>
      </c>
      <c r="T24" s="6">
        <v>52.031855036855035</v>
      </c>
      <c r="U24" s="6">
        <v>54.429428571428573</v>
      </c>
      <c r="V24" s="6">
        <v>58.781631666976395</v>
      </c>
      <c r="W24" s="6">
        <v>77.42</v>
      </c>
      <c r="X24" s="6">
        <v>63.976550218340613</v>
      </c>
      <c r="Y24" s="6">
        <v>53.357272727272729</v>
      </c>
      <c r="Z24" s="6">
        <v>46.755970149253734</v>
      </c>
      <c r="AA24" s="6">
        <v>47.280000000000008</v>
      </c>
      <c r="AB24" s="5">
        <v>40.040000000000006</v>
      </c>
    </row>
    <row r="25" spans="2:28" ht="27" thickBot="1">
      <c r="B25" s="114"/>
      <c r="C25" s="102" t="s">
        <v>28</v>
      </c>
      <c r="D25" s="103"/>
      <c r="E25" s="7">
        <v>0</v>
      </c>
      <c r="F25" s="6">
        <v>0</v>
      </c>
      <c r="G25" s="6">
        <v>15.33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5">
        <v>0</v>
      </c>
    </row>
    <row r="26" spans="2:28" ht="27" thickBot="1">
      <c r="B26" s="114"/>
      <c r="C26" s="102" t="s">
        <v>29</v>
      </c>
      <c r="D26" s="103"/>
      <c r="E26" s="7">
        <v>0</v>
      </c>
      <c r="F26" s="6">
        <v>0</v>
      </c>
      <c r="G26" s="6">
        <v>0</v>
      </c>
      <c r="H26" s="6">
        <v>10.54</v>
      </c>
      <c r="I26" s="6">
        <v>10.97</v>
      </c>
      <c r="J26" s="6">
        <v>14.55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5">
        <v>0</v>
      </c>
    </row>
    <row r="27" spans="2:28" ht="27" thickBot="1">
      <c r="B27" s="115"/>
      <c r="C27" s="102" t="s">
        <v>30</v>
      </c>
      <c r="D27" s="103"/>
      <c r="E27" s="4">
        <v>0</v>
      </c>
      <c r="F27" s="3">
        <v>0</v>
      </c>
      <c r="G27" s="3">
        <v>0</v>
      </c>
      <c r="H27" s="3">
        <v>31.61</v>
      </c>
      <c r="I27" s="3">
        <v>32.909999999999997</v>
      </c>
      <c r="J27" s="3">
        <v>43.64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2">
        <v>0</v>
      </c>
    </row>
    <row r="28" spans="2:28" ht="27" thickBot="1">
      <c r="B28" s="99">
        <v>43897</v>
      </c>
      <c r="C28" s="102" t="s">
        <v>27</v>
      </c>
      <c r="D28" s="103"/>
      <c r="E28" s="8">
        <v>0</v>
      </c>
      <c r="F28" s="10">
        <v>0</v>
      </c>
      <c r="G28" s="10">
        <v>33.908749999999998</v>
      </c>
      <c r="H28" s="10">
        <v>32.771111111111118</v>
      </c>
      <c r="I28" s="10">
        <v>0</v>
      </c>
      <c r="J28" s="10">
        <v>0</v>
      </c>
      <c r="K28" s="10">
        <v>0</v>
      </c>
      <c r="L28" s="10">
        <v>0</v>
      </c>
      <c r="M28" s="10">
        <v>57.09</v>
      </c>
      <c r="N28" s="10">
        <v>50.838870098494709</v>
      </c>
      <c r="O28" s="10">
        <v>46.91</v>
      </c>
      <c r="P28" s="10">
        <v>42.538689479432101</v>
      </c>
      <c r="Q28" s="10">
        <v>38.722058732929455</v>
      </c>
      <c r="R28" s="10">
        <v>35.317994069053164</v>
      </c>
      <c r="S28" s="10">
        <v>32.991103375698209</v>
      </c>
      <c r="T28" s="10">
        <v>34.689979413643783</v>
      </c>
      <c r="U28" s="10">
        <v>38.918617886178858</v>
      </c>
      <c r="V28" s="10">
        <v>47.110689655172415</v>
      </c>
      <c r="W28" s="10">
        <v>54.36</v>
      </c>
      <c r="X28" s="10">
        <v>53.840000000000011</v>
      </c>
      <c r="Y28" s="10">
        <v>48.08</v>
      </c>
      <c r="Z28" s="10">
        <v>0</v>
      </c>
      <c r="AA28" s="10">
        <v>0</v>
      </c>
      <c r="AB28" s="9">
        <v>0</v>
      </c>
    </row>
    <row r="29" spans="2:28" ht="27" thickBot="1">
      <c r="B29" s="114"/>
      <c r="C29" s="102" t="s">
        <v>28</v>
      </c>
      <c r="D29" s="103"/>
      <c r="E29" s="7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17.57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15.639999999999999</v>
      </c>
      <c r="AA29" s="6">
        <v>14.799999999999999</v>
      </c>
      <c r="AB29" s="5">
        <v>13.25</v>
      </c>
    </row>
    <row r="30" spans="2:28" ht="27" thickBot="1">
      <c r="B30" s="114"/>
      <c r="C30" s="102" t="s">
        <v>29</v>
      </c>
      <c r="D30" s="103"/>
      <c r="E30" s="7">
        <v>15.47</v>
      </c>
      <c r="F30" s="6">
        <v>13.55</v>
      </c>
      <c r="G30" s="6">
        <v>0</v>
      </c>
      <c r="H30" s="6">
        <v>0</v>
      </c>
      <c r="I30" s="6">
        <v>12.75</v>
      </c>
      <c r="J30" s="6">
        <v>12.65</v>
      </c>
      <c r="K30" s="6">
        <v>13.36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5">
        <v>0</v>
      </c>
    </row>
    <row r="31" spans="2:28" ht="27" thickBot="1">
      <c r="B31" s="115"/>
      <c r="C31" s="102" t="s">
        <v>30</v>
      </c>
      <c r="D31" s="103"/>
      <c r="E31" s="4">
        <v>46.41</v>
      </c>
      <c r="F31" s="3">
        <v>40.65</v>
      </c>
      <c r="G31" s="3">
        <v>0</v>
      </c>
      <c r="H31" s="3">
        <v>0</v>
      </c>
      <c r="I31" s="3">
        <v>38.25</v>
      </c>
      <c r="J31" s="3">
        <v>37.94</v>
      </c>
      <c r="K31" s="3">
        <v>40.08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2">
        <v>0</v>
      </c>
    </row>
    <row r="32" spans="2:28" ht="27" thickBot="1">
      <c r="B32" s="99">
        <v>43898</v>
      </c>
      <c r="C32" s="102" t="s">
        <v>27</v>
      </c>
      <c r="D32" s="103"/>
      <c r="E32" s="8">
        <v>27.25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26.017142857142854</v>
      </c>
      <c r="N32" s="6">
        <v>29.322063869094752</v>
      </c>
      <c r="O32" s="6">
        <v>30.386579826319302</v>
      </c>
      <c r="P32" s="6">
        <v>29.198931195724779</v>
      </c>
      <c r="Q32" s="6">
        <v>26.03511111111111</v>
      </c>
      <c r="R32" s="6">
        <v>24.051214392803594</v>
      </c>
      <c r="S32" s="6">
        <v>22.605526172794786</v>
      </c>
      <c r="T32" s="6">
        <v>27.879924026590693</v>
      </c>
      <c r="U32" s="6">
        <v>35.322117629225403</v>
      </c>
      <c r="V32" s="6">
        <v>50.867773301593118</v>
      </c>
      <c r="W32" s="6">
        <v>69.840000000000018</v>
      </c>
      <c r="X32" s="6">
        <v>72.709999999999994</v>
      </c>
      <c r="Y32" s="6">
        <v>70.59</v>
      </c>
      <c r="Z32" s="6">
        <v>0</v>
      </c>
      <c r="AA32" s="6">
        <v>0</v>
      </c>
      <c r="AB32" s="5">
        <v>34.799999999999997</v>
      </c>
    </row>
    <row r="33" spans="2:28" ht="27" thickBot="1">
      <c r="B33" s="114"/>
      <c r="C33" s="102" t="s">
        <v>28</v>
      </c>
      <c r="D33" s="103"/>
      <c r="E33" s="7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10.94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18.809999999999999</v>
      </c>
      <c r="AA33" s="6">
        <v>16.02</v>
      </c>
      <c r="AB33" s="5">
        <v>0</v>
      </c>
    </row>
    <row r="34" spans="2:28" ht="27" thickBot="1">
      <c r="B34" s="114"/>
      <c r="C34" s="102" t="s">
        <v>29</v>
      </c>
      <c r="D34" s="103"/>
      <c r="E34" s="7">
        <v>0</v>
      </c>
      <c r="F34" s="6">
        <v>9.0299999999999994</v>
      </c>
      <c r="G34" s="6">
        <v>8.82</v>
      </c>
      <c r="H34" s="6">
        <v>8</v>
      </c>
      <c r="I34" s="6">
        <v>7.26</v>
      </c>
      <c r="J34" s="6">
        <v>7.38</v>
      </c>
      <c r="K34" s="6">
        <v>6.32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5">
        <v>0</v>
      </c>
    </row>
    <row r="35" spans="2:28" ht="27" thickBot="1">
      <c r="B35" s="115"/>
      <c r="C35" s="102" t="s">
        <v>30</v>
      </c>
      <c r="D35" s="103"/>
      <c r="E35" s="4">
        <v>0</v>
      </c>
      <c r="F35" s="3">
        <v>27.09</v>
      </c>
      <c r="G35" s="3">
        <v>26.45</v>
      </c>
      <c r="H35" s="3">
        <v>23.99</v>
      </c>
      <c r="I35" s="3">
        <v>21.77</v>
      </c>
      <c r="J35" s="3">
        <v>22.14</v>
      </c>
      <c r="K35" s="3">
        <v>18.95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2">
        <v>0</v>
      </c>
    </row>
    <row r="36" spans="2:28" ht="27" thickBot="1">
      <c r="B36" s="99">
        <v>43899</v>
      </c>
      <c r="C36" s="102" t="s">
        <v>27</v>
      </c>
      <c r="D36" s="103"/>
      <c r="E36" s="8">
        <v>32.270000000000003</v>
      </c>
      <c r="F36" s="10">
        <v>31.530000000000005</v>
      </c>
      <c r="G36" s="10">
        <v>0</v>
      </c>
      <c r="H36" s="10">
        <v>0</v>
      </c>
      <c r="I36" s="10">
        <v>0</v>
      </c>
      <c r="J36" s="10">
        <v>0</v>
      </c>
      <c r="K36" s="10">
        <v>49.88</v>
      </c>
      <c r="L36" s="10">
        <v>61.17</v>
      </c>
      <c r="M36" s="10">
        <v>65.211201716738202</v>
      </c>
      <c r="N36" s="10">
        <v>62.495042565828541</v>
      </c>
      <c r="O36" s="10">
        <v>57.913942482708421</v>
      </c>
      <c r="P36" s="10">
        <v>54.245545201896348</v>
      </c>
      <c r="Q36" s="10">
        <v>52.806419019316486</v>
      </c>
      <c r="R36" s="10">
        <v>51.561753842180032</v>
      </c>
      <c r="S36" s="10">
        <v>51.458754836440384</v>
      </c>
      <c r="T36" s="10">
        <v>52.518432108027007</v>
      </c>
      <c r="U36" s="10">
        <v>56.279999999999994</v>
      </c>
      <c r="V36" s="10">
        <v>64.51930022573363</v>
      </c>
      <c r="W36" s="10">
        <v>74.143563791874556</v>
      </c>
      <c r="X36" s="10">
        <v>71.42</v>
      </c>
      <c r="Y36" s="10">
        <v>58.85</v>
      </c>
      <c r="Z36" s="10">
        <v>55.05</v>
      </c>
      <c r="AA36" s="10">
        <v>45</v>
      </c>
      <c r="AB36" s="9">
        <v>40.220000000000006</v>
      </c>
    </row>
    <row r="37" spans="2:28" ht="27" thickBot="1">
      <c r="B37" s="114"/>
      <c r="C37" s="102" t="s">
        <v>28</v>
      </c>
      <c r="D37" s="103"/>
      <c r="E37" s="7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5">
        <v>0</v>
      </c>
    </row>
    <row r="38" spans="2:28" ht="27" thickBot="1">
      <c r="B38" s="114"/>
      <c r="C38" s="102" t="s">
        <v>29</v>
      </c>
      <c r="D38" s="103"/>
      <c r="E38" s="7">
        <v>0</v>
      </c>
      <c r="F38" s="6">
        <v>0</v>
      </c>
      <c r="G38" s="6">
        <v>11.82</v>
      </c>
      <c r="H38" s="6">
        <v>11.91</v>
      </c>
      <c r="I38" s="6">
        <v>12.07</v>
      </c>
      <c r="J38" s="6">
        <v>14.44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5">
        <v>0</v>
      </c>
    </row>
    <row r="39" spans="2:28" ht="27" thickBot="1">
      <c r="B39" s="115"/>
      <c r="C39" s="102" t="s">
        <v>30</v>
      </c>
      <c r="D39" s="103"/>
      <c r="E39" s="4">
        <v>0</v>
      </c>
      <c r="F39" s="3">
        <v>0</v>
      </c>
      <c r="G39" s="3">
        <v>35.450000000000003</v>
      </c>
      <c r="H39" s="3">
        <v>35.729999999999997</v>
      </c>
      <c r="I39" s="3">
        <v>36.21</v>
      </c>
      <c r="J39" s="3">
        <v>43.31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2">
        <v>0</v>
      </c>
    </row>
    <row r="40" spans="2:28" ht="27" thickBot="1">
      <c r="B40" s="99">
        <v>43900</v>
      </c>
      <c r="C40" s="102" t="s">
        <v>27</v>
      </c>
      <c r="D40" s="103"/>
      <c r="E40" s="8">
        <v>32.034716981132078</v>
      </c>
      <c r="F40" s="6">
        <v>29.762272727272727</v>
      </c>
      <c r="G40" s="6">
        <v>25.776666666666664</v>
      </c>
      <c r="H40" s="6">
        <v>22.202941176470588</v>
      </c>
      <c r="I40" s="6">
        <v>21.001071428571429</v>
      </c>
      <c r="J40" s="6">
        <v>26.964999999999996</v>
      </c>
      <c r="K40" s="6">
        <v>36.605294117647055</v>
      </c>
      <c r="L40" s="6">
        <v>46.725903614457827</v>
      </c>
      <c r="M40" s="6">
        <v>49.417175283732661</v>
      </c>
      <c r="N40" s="6">
        <v>47.94048951048952</v>
      </c>
      <c r="O40" s="6">
        <v>49.079999999999991</v>
      </c>
      <c r="P40" s="6">
        <v>42.914590163934434</v>
      </c>
      <c r="Q40" s="6">
        <v>41.75</v>
      </c>
      <c r="R40" s="6">
        <v>47.34</v>
      </c>
      <c r="S40" s="6">
        <v>42.87344370860928</v>
      </c>
      <c r="T40" s="6">
        <v>42.463333333333331</v>
      </c>
      <c r="U40" s="6">
        <v>0</v>
      </c>
      <c r="V40" s="6">
        <v>67.52</v>
      </c>
      <c r="W40" s="6">
        <v>84.02000000000001</v>
      </c>
      <c r="X40" s="6">
        <v>68.94</v>
      </c>
      <c r="Y40" s="6">
        <v>0</v>
      </c>
      <c r="Z40" s="6">
        <v>0</v>
      </c>
      <c r="AA40" s="6">
        <v>0</v>
      </c>
      <c r="AB40" s="5">
        <v>29.87</v>
      </c>
    </row>
    <row r="41" spans="2:28" ht="27" thickBot="1">
      <c r="B41" s="100"/>
      <c r="C41" s="102" t="s">
        <v>28</v>
      </c>
      <c r="D41" s="103"/>
      <c r="E41" s="7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17.309999999999999</v>
      </c>
      <c r="V41" s="6">
        <v>0</v>
      </c>
      <c r="W41" s="6">
        <v>0</v>
      </c>
      <c r="X41" s="6">
        <v>0</v>
      </c>
      <c r="Y41" s="6">
        <v>18.309999999999999</v>
      </c>
      <c r="Z41" s="6">
        <v>14.45</v>
      </c>
      <c r="AA41" s="6">
        <v>12.48</v>
      </c>
      <c r="AB41" s="5">
        <v>0</v>
      </c>
    </row>
    <row r="42" spans="2:28" ht="27" thickBot="1">
      <c r="B42" s="100"/>
      <c r="C42" s="102" t="s">
        <v>29</v>
      </c>
      <c r="D42" s="103"/>
      <c r="E42" s="7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5">
        <v>0</v>
      </c>
    </row>
    <row r="43" spans="2:28" ht="27" thickBot="1">
      <c r="B43" s="101"/>
      <c r="C43" s="102" t="s">
        <v>30</v>
      </c>
      <c r="D43" s="103"/>
      <c r="E43" s="4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2">
        <v>0</v>
      </c>
    </row>
    <row r="44" spans="2:28" ht="27" thickBot="1">
      <c r="B44" s="99">
        <v>43901</v>
      </c>
      <c r="C44" s="102" t="s">
        <v>27</v>
      </c>
      <c r="D44" s="103"/>
      <c r="E44" s="8">
        <v>26.024999999999999</v>
      </c>
      <c r="F44" s="10">
        <v>20.755000000000003</v>
      </c>
      <c r="G44" s="10">
        <v>18.844444444444449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65.918539325842701</v>
      </c>
      <c r="N44" s="10">
        <v>53.154202035244481</v>
      </c>
      <c r="O44" s="10">
        <v>45.519019607843141</v>
      </c>
      <c r="P44" s="10">
        <v>42.167256637168137</v>
      </c>
      <c r="Q44" s="10">
        <v>38.733750000000001</v>
      </c>
      <c r="R44" s="10">
        <v>37.139912836767039</v>
      </c>
      <c r="S44" s="10">
        <v>37.81311472311473</v>
      </c>
      <c r="T44" s="10">
        <v>37.736774193548385</v>
      </c>
      <c r="U44" s="10">
        <v>41.387764333045233</v>
      </c>
      <c r="V44" s="10">
        <v>59.336756756756749</v>
      </c>
      <c r="W44" s="10">
        <v>82.230179135932573</v>
      </c>
      <c r="X44" s="10">
        <v>80.206571428571422</v>
      </c>
      <c r="Y44" s="10">
        <v>70.114261255548513</v>
      </c>
      <c r="Z44" s="10">
        <v>61.171712846347596</v>
      </c>
      <c r="AA44" s="10">
        <v>55.41</v>
      </c>
      <c r="AB44" s="9">
        <v>52.23</v>
      </c>
    </row>
    <row r="45" spans="2:28" ht="27" thickBot="1">
      <c r="B45" s="100"/>
      <c r="C45" s="102" t="s">
        <v>28</v>
      </c>
      <c r="D45" s="103"/>
      <c r="E45" s="7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22.73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5">
        <v>0</v>
      </c>
    </row>
    <row r="46" spans="2:28" ht="27" thickBot="1">
      <c r="B46" s="100"/>
      <c r="C46" s="102" t="s">
        <v>29</v>
      </c>
      <c r="D46" s="103"/>
      <c r="E46" s="7">
        <v>0</v>
      </c>
      <c r="F46" s="6">
        <v>0</v>
      </c>
      <c r="G46" s="6">
        <v>0</v>
      </c>
      <c r="H46" s="6">
        <v>5.86</v>
      </c>
      <c r="I46" s="6">
        <v>7.3</v>
      </c>
      <c r="J46" s="6">
        <v>11.31</v>
      </c>
      <c r="K46" s="6">
        <v>22.03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5">
        <v>0</v>
      </c>
    </row>
    <row r="47" spans="2:28" ht="27" thickBot="1">
      <c r="B47" s="101"/>
      <c r="C47" s="102" t="s">
        <v>30</v>
      </c>
      <c r="D47" s="103"/>
      <c r="E47" s="4">
        <v>0</v>
      </c>
      <c r="F47" s="3">
        <v>0</v>
      </c>
      <c r="G47" s="3">
        <v>0</v>
      </c>
      <c r="H47" s="3">
        <v>17.57</v>
      </c>
      <c r="I47" s="3">
        <v>21.89</v>
      </c>
      <c r="J47" s="3">
        <v>33.93</v>
      </c>
      <c r="K47" s="3">
        <v>66.09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2">
        <v>0</v>
      </c>
    </row>
    <row r="48" spans="2:28" ht="27" thickBot="1">
      <c r="B48" s="99">
        <v>43902</v>
      </c>
      <c r="C48" s="102" t="s">
        <v>27</v>
      </c>
      <c r="D48" s="103"/>
      <c r="E48" s="8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89.045882352941177</v>
      </c>
      <c r="X48" s="6">
        <v>83.718866571018651</v>
      </c>
      <c r="Y48" s="6">
        <v>66.52</v>
      </c>
      <c r="Z48" s="6">
        <v>60.93</v>
      </c>
      <c r="AA48" s="6">
        <v>0</v>
      </c>
      <c r="AB48" s="5">
        <v>0</v>
      </c>
    </row>
    <row r="49" spans="2:28" ht="27" thickBot="1">
      <c r="B49" s="100"/>
      <c r="C49" s="102" t="s">
        <v>28</v>
      </c>
      <c r="D49" s="103"/>
      <c r="E49" s="7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23.210000000000004</v>
      </c>
      <c r="M49" s="6">
        <v>22.12</v>
      </c>
      <c r="N49" s="6">
        <v>18.501171960569554</v>
      </c>
      <c r="O49" s="6">
        <v>15.656546546546545</v>
      </c>
      <c r="P49" s="6">
        <v>15.334285714285716</v>
      </c>
      <c r="Q49" s="6">
        <v>15.337070793923761</v>
      </c>
      <c r="R49" s="6">
        <v>15.172786885245902</v>
      </c>
      <c r="S49" s="6">
        <v>15.64</v>
      </c>
      <c r="T49" s="6">
        <v>17.440000000000001</v>
      </c>
      <c r="U49" s="6">
        <v>18.397900552486188</v>
      </c>
      <c r="V49" s="6">
        <v>16.22625715543813</v>
      </c>
      <c r="W49" s="6">
        <v>0</v>
      </c>
      <c r="X49" s="6">
        <v>0</v>
      </c>
      <c r="Y49" s="6">
        <v>0</v>
      </c>
      <c r="Z49" s="6">
        <v>0</v>
      </c>
      <c r="AA49" s="6">
        <v>17.48</v>
      </c>
      <c r="AB49" s="5">
        <v>15.380000000000004</v>
      </c>
    </row>
    <row r="50" spans="2:28" ht="27" thickBot="1">
      <c r="B50" s="100"/>
      <c r="C50" s="102" t="s">
        <v>29</v>
      </c>
      <c r="D50" s="103"/>
      <c r="E50" s="7">
        <v>15.37</v>
      </c>
      <c r="F50" s="6">
        <v>13.39</v>
      </c>
      <c r="G50" s="6">
        <v>13.04</v>
      </c>
      <c r="H50" s="6">
        <v>13.39</v>
      </c>
      <c r="I50" s="6">
        <v>14.53</v>
      </c>
      <c r="J50" s="6">
        <v>16.93</v>
      </c>
      <c r="K50" s="6">
        <v>21.39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5">
        <v>0</v>
      </c>
    </row>
    <row r="51" spans="2:28" ht="27" thickBot="1">
      <c r="B51" s="101"/>
      <c r="C51" s="102" t="s">
        <v>30</v>
      </c>
      <c r="D51" s="103"/>
      <c r="E51" s="4">
        <v>46.1</v>
      </c>
      <c r="F51" s="3">
        <v>40.17</v>
      </c>
      <c r="G51" s="3">
        <v>39.11</v>
      </c>
      <c r="H51" s="3">
        <v>40.17</v>
      </c>
      <c r="I51" s="3">
        <v>43.59</v>
      </c>
      <c r="J51" s="3">
        <v>50.78</v>
      </c>
      <c r="K51" s="3">
        <v>64.17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2">
        <v>0</v>
      </c>
    </row>
    <row r="52" spans="2:28" ht="27" thickBot="1">
      <c r="B52" s="99">
        <v>43903</v>
      </c>
      <c r="C52" s="102" t="s">
        <v>27</v>
      </c>
      <c r="D52" s="103"/>
      <c r="E52" s="8">
        <v>37.74</v>
      </c>
      <c r="F52" s="10">
        <v>32.93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9">
        <v>0</v>
      </c>
    </row>
    <row r="53" spans="2:28" ht="27" thickBot="1">
      <c r="B53" s="100"/>
      <c r="C53" s="102" t="s">
        <v>28</v>
      </c>
      <c r="D53" s="103"/>
      <c r="E53" s="7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15.330000000000002</v>
      </c>
      <c r="L53" s="6">
        <v>21.77</v>
      </c>
      <c r="M53" s="6">
        <v>22.800000000000004</v>
      </c>
      <c r="N53" s="6">
        <v>18.9099740409576</v>
      </c>
      <c r="O53" s="6">
        <v>17.685530179445351</v>
      </c>
      <c r="P53" s="6">
        <v>17.499641164522682</v>
      </c>
      <c r="Q53" s="6">
        <v>17.53</v>
      </c>
      <c r="R53" s="6">
        <v>16.510000000000002</v>
      </c>
      <c r="S53" s="6">
        <v>17.100000000000001</v>
      </c>
      <c r="T53" s="6">
        <v>17.270119664938175</v>
      </c>
      <c r="U53" s="6">
        <v>16.583198551599278</v>
      </c>
      <c r="V53" s="6">
        <v>16.640849862458374</v>
      </c>
      <c r="W53" s="6">
        <v>16.714869004433694</v>
      </c>
      <c r="X53" s="6">
        <v>15.35</v>
      </c>
      <c r="Y53" s="6">
        <v>15.846261127596438</v>
      </c>
      <c r="Z53" s="6">
        <v>16.512344307814359</v>
      </c>
      <c r="AA53" s="6">
        <v>16.351332445036643</v>
      </c>
      <c r="AB53" s="5">
        <v>16.060814859197123</v>
      </c>
    </row>
    <row r="54" spans="2:28" ht="27" thickBot="1">
      <c r="B54" s="100"/>
      <c r="C54" s="102" t="s">
        <v>29</v>
      </c>
      <c r="D54" s="103"/>
      <c r="E54" s="7">
        <v>0</v>
      </c>
      <c r="F54" s="6">
        <v>0</v>
      </c>
      <c r="G54" s="6">
        <v>12.07</v>
      </c>
      <c r="H54" s="6">
        <v>12.32</v>
      </c>
      <c r="I54" s="6">
        <v>13.61</v>
      </c>
      <c r="J54" s="6">
        <v>15.49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5">
        <v>0</v>
      </c>
    </row>
    <row r="55" spans="2:28" ht="27" thickBot="1">
      <c r="B55" s="101"/>
      <c r="C55" s="102" t="s">
        <v>30</v>
      </c>
      <c r="D55" s="103"/>
      <c r="E55" s="4">
        <v>0</v>
      </c>
      <c r="F55" s="3">
        <v>0</v>
      </c>
      <c r="G55" s="3">
        <v>36.200000000000003</v>
      </c>
      <c r="H55" s="3">
        <v>36.96</v>
      </c>
      <c r="I55" s="3">
        <v>40.83</v>
      </c>
      <c r="J55" s="3">
        <v>46.46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2">
        <v>0</v>
      </c>
    </row>
    <row r="56" spans="2:28" ht="27" thickBot="1">
      <c r="B56" s="99">
        <v>43904</v>
      </c>
      <c r="C56" s="102" t="s">
        <v>27</v>
      </c>
      <c r="D56" s="103"/>
      <c r="E56" s="8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5">
        <v>0</v>
      </c>
    </row>
    <row r="57" spans="2:28" ht="27" thickBot="1">
      <c r="B57" s="100"/>
      <c r="C57" s="102" t="s">
        <v>28</v>
      </c>
      <c r="D57" s="103"/>
      <c r="E57" s="7">
        <v>15.333235294117644</v>
      </c>
      <c r="F57" s="6">
        <v>15.345000000000001</v>
      </c>
      <c r="G57" s="6">
        <v>15.343421052631578</v>
      </c>
      <c r="H57" s="6">
        <v>15.33375</v>
      </c>
      <c r="I57" s="6">
        <v>15.33394736842105</v>
      </c>
      <c r="J57" s="6">
        <v>15.341999999999999</v>
      </c>
      <c r="K57" s="6">
        <v>15.338800000000001</v>
      </c>
      <c r="L57" s="6">
        <v>18.27</v>
      </c>
      <c r="M57" s="6">
        <v>16.196871717929479</v>
      </c>
      <c r="N57" s="6">
        <v>15.958933486238534</v>
      </c>
      <c r="O57" s="6">
        <v>15.345714285714287</v>
      </c>
      <c r="P57" s="6">
        <v>15.345714285714287</v>
      </c>
      <c r="Q57" s="6">
        <v>15.35</v>
      </c>
      <c r="R57" s="6">
        <v>15.354339622641509</v>
      </c>
      <c r="S57" s="6">
        <v>15.397845884413311</v>
      </c>
      <c r="T57" s="6">
        <v>15.723979057591622</v>
      </c>
      <c r="U57" s="6">
        <v>16.414584787159804</v>
      </c>
      <c r="V57" s="6">
        <v>15.341999999999999</v>
      </c>
      <c r="W57" s="6">
        <v>15.333200000000001</v>
      </c>
      <c r="X57" s="6">
        <v>15.333200000000001</v>
      </c>
      <c r="Y57" s="6">
        <v>16.214182111200643</v>
      </c>
      <c r="Z57" s="6">
        <v>16.722510860121631</v>
      </c>
      <c r="AA57" s="6">
        <v>15.431331987891019</v>
      </c>
      <c r="AB57" s="5">
        <v>14.753011292346301</v>
      </c>
    </row>
    <row r="58" spans="2:28" ht="27" thickBot="1">
      <c r="B58" s="100"/>
      <c r="C58" s="102" t="s">
        <v>29</v>
      </c>
      <c r="D58" s="103"/>
      <c r="E58" s="7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5">
        <v>0</v>
      </c>
    </row>
    <row r="59" spans="2:28" ht="27" thickBot="1">
      <c r="B59" s="101"/>
      <c r="C59" s="102" t="s">
        <v>30</v>
      </c>
      <c r="D59" s="103"/>
      <c r="E59" s="4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2">
        <v>0</v>
      </c>
    </row>
    <row r="60" spans="2:28" ht="27" thickBot="1">
      <c r="B60" s="99">
        <v>43905</v>
      </c>
      <c r="C60" s="102" t="s">
        <v>27</v>
      </c>
      <c r="D60" s="103"/>
      <c r="E60" s="8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12.109999999999998</v>
      </c>
      <c r="P60" s="10">
        <v>11.257980647875472</v>
      </c>
      <c r="Q60" s="10">
        <v>2.808595729908002</v>
      </c>
      <c r="R60" s="10">
        <v>1.5203538536112458</v>
      </c>
      <c r="S60" s="10">
        <v>2.1853136340072572</v>
      </c>
      <c r="T60" s="10">
        <v>2.7721626856036155</v>
      </c>
      <c r="U60" s="10">
        <v>18.887331842147308</v>
      </c>
      <c r="V60" s="10">
        <v>33.31</v>
      </c>
      <c r="W60" s="10">
        <v>56.79</v>
      </c>
      <c r="X60" s="10">
        <v>58.23</v>
      </c>
      <c r="Y60" s="10">
        <v>54.86</v>
      </c>
      <c r="Z60" s="10">
        <v>0</v>
      </c>
      <c r="AA60" s="10">
        <v>0</v>
      </c>
      <c r="AB60" s="9">
        <v>36.149999999999991</v>
      </c>
    </row>
    <row r="61" spans="2:28" ht="27" thickBot="1">
      <c r="B61" s="100"/>
      <c r="C61" s="102" t="s">
        <v>28</v>
      </c>
      <c r="D61" s="103"/>
      <c r="E61" s="7">
        <v>15.344999999999999</v>
      </c>
      <c r="F61" s="6">
        <v>15.345555555555556</v>
      </c>
      <c r="G61" s="6">
        <v>15.344999999999999</v>
      </c>
      <c r="H61" s="6">
        <v>15.329999999999998</v>
      </c>
      <c r="I61" s="6">
        <v>15.33</v>
      </c>
      <c r="J61" s="6">
        <v>15.34</v>
      </c>
      <c r="K61" s="6">
        <v>15.339999999999998</v>
      </c>
      <c r="L61" s="6">
        <v>10.94</v>
      </c>
      <c r="M61" s="6">
        <v>10.94</v>
      </c>
      <c r="N61" s="6">
        <v>15.33375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15.01</v>
      </c>
      <c r="AA61" s="6">
        <v>15.088832116788319</v>
      </c>
      <c r="AB61" s="5">
        <v>0</v>
      </c>
    </row>
    <row r="62" spans="2:28" ht="27" thickBot="1">
      <c r="B62" s="100"/>
      <c r="C62" s="102" t="s">
        <v>29</v>
      </c>
      <c r="D62" s="103"/>
      <c r="E62" s="7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5">
        <v>0</v>
      </c>
    </row>
    <row r="63" spans="2:28" ht="27" thickBot="1">
      <c r="B63" s="101"/>
      <c r="C63" s="102" t="s">
        <v>30</v>
      </c>
      <c r="D63" s="103"/>
      <c r="E63" s="4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2">
        <v>0</v>
      </c>
    </row>
    <row r="64" spans="2:28" ht="27" thickBot="1">
      <c r="B64" s="99">
        <v>43906</v>
      </c>
      <c r="C64" s="102" t="s">
        <v>27</v>
      </c>
      <c r="D64" s="103"/>
      <c r="E64" s="8">
        <v>26.56</v>
      </c>
      <c r="F64" s="6">
        <v>24.87</v>
      </c>
      <c r="G64" s="6">
        <v>24.05</v>
      </c>
      <c r="H64" s="6">
        <v>0</v>
      </c>
      <c r="I64" s="6">
        <v>0</v>
      </c>
      <c r="J64" s="6">
        <v>29.25</v>
      </c>
      <c r="K64" s="6">
        <v>0</v>
      </c>
      <c r="L64" s="6">
        <v>57.84</v>
      </c>
      <c r="M64" s="6">
        <v>55.32</v>
      </c>
      <c r="N64" s="6">
        <v>48.95</v>
      </c>
      <c r="O64" s="6">
        <v>41.609999999999992</v>
      </c>
      <c r="P64" s="6">
        <v>40.32</v>
      </c>
      <c r="Q64" s="6">
        <v>39.200000000000003</v>
      </c>
      <c r="R64" s="6">
        <v>38.159999999999997</v>
      </c>
      <c r="S64" s="6">
        <v>39.430445168295336</v>
      </c>
      <c r="T64" s="6">
        <v>41.113712544438805</v>
      </c>
      <c r="U64" s="6">
        <v>45.96</v>
      </c>
      <c r="V64" s="6">
        <v>0</v>
      </c>
      <c r="W64" s="6">
        <v>79.38</v>
      </c>
      <c r="X64" s="6">
        <v>85.01</v>
      </c>
      <c r="Y64" s="6">
        <v>71.87</v>
      </c>
      <c r="Z64" s="6">
        <v>60.86999999999999</v>
      </c>
      <c r="AA64" s="6">
        <v>55.25</v>
      </c>
      <c r="AB64" s="5">
        <v>47.29999999999999</v>
      </c>
    </row>
    <row r="65" spans="2:28" ht="27" thickBot="1">
      <c r="B65" s="100"/>
      <c r="C65" s="102" t="s">
        <v>28</v>
      </c>
      <c r="D65" s="103"/>
      <c r="E65" s="7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16.470206489675519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5">
        <v>0</v>
      </c>
    </row>
    <row r="66" spans="2:28" ht="27" thickBot="1">
      <c r="B66" s="100"/>
      <c r="C66" s="102" t="s">
        <v>29</v>
      </c>
      <c r="D66" s="103"/>
      <c r="E66" s="7">
        <v>0</v>
      </c>
      <c r="F66" s="6">
        <v>0</v>
      </c>
      <c r="G66" s="6">
        <v>0</v>
      </c>
      <c r="H66" s="6">
        <v>8.75</v>
      </c>
      <c r="I66" s="6">
        <v>9.5</v>
      </c>
      <c r="J66" s="6">
        <v>0</v>
      </c>
      <c r="K66" s="6">
        <v>17.399999999999999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5">
        <v>0</v>
      </c>
    </row>
    <row r="67" spans="2:28" ht="27" thickBot="1">
      <c r="B67" s="101"/>
      <c r="C67" s="102" t="s">
        <v>30</v>
      </c>
      <c r="D67" s="103"/>
      <c r="E67" s="4">
        <v>0</v>
      </c>
      <c r="F67" s="3">
        <v>0</v>
      </c>
      <c r="G67" s="3">
        <v>0</v>
      </c>
      <c r="H67" s="3">
        <v>26.25</v>
      </c>
      <c r="I67" s="3">
        <v>28.5</v>
      </c>
      <c r="J67" s="3">
        <v>0</v>
      </c>
      <c r="K67" s="3">
        <v>52.2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2">
        <v>0</v>
      </c>
    </row>
    <row r="68" spans="2:28" ht="27" thickBot="1">
      <c r="B68" s="99">
        <v>43907</v>
      </c>
      <c r="C68" s="102" t="s">
        <v>27</v>
      </c>
      <c r="D68" s="103"/>
      <c r="E68" s="8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44.48</v>
      </c>
      <c r="P68" s="10">
        <v>41.76</v>
      </c>
      <c r="Q68" s="10">
        <v>38.85</v>
      </c>
      <c r="R68" s="10">
        <v>38.85</v>
      </c>
      <c r="S68" s="10">
        <v>37.869467140319713</v>
      </c>
      <c r="T68" s="10">
        <v>34.001181543768865</v>
      </c>
      <c r="U68" s="10">
        <v>0</v>
      </c>
      <c r="V68" s="10">
        <v>0</v>
      </c>
      <c r="W68" s="10">
        <v>70.88</v>
      </c>
      <c r="X68" s="10">
        <v>69.900000000000006</v>
      </c>
      <c r="Y68" s="10">
        <v>53.235023138409765</v>
      </c>
      <c r="Z68" s="10">
        <v>47.329999999999991</v>
      </c>
      <c r="AA68" s="10">
        <v>43.59</v>
      </c>
      <c r="AB68" s="9">
        <v>37.97</v>
      </c>
    </row>
    <row r="69" spans="2:28" ht="27" thickBot="1">
      <c r="B69" s="100"/>
      <c r="C69" s="102" t="s">
        <v>28</v>
      </c>
      <c r="D69" s="103"/>
      <c r="E69" s="7">
        <v>0</v>
      </c>
      <c r="F69" s="6">
        <v>15.339090909090908</v>
      </c>
      <c r="G69" s="6">
        <v>15.345000000000002</v>
      </c>
      <c r="H69" s="6">
        <v>15.35</v>
      </c>
      <c r="I69" s="6">
        <v>15.339999999999998</v>
      </c>
      <c r="J69" s="6">
        <v>15.35</v>
      </c>
      <c r="K69" s="6">
        <v>0</v>
      </c>
      <c r="L69" s="6">
        <v>19.309999999999999</v>
      </c>
      <c r="M69" s="6">
        <v>19.010000000000002</v>
      </c>
      <c r="N69" s="6">
        <v>17.03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13.72</v>
      </c>
      <c r="V69" s="6">
        <v>16.180237239396117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5">
        <v>0</v>
      </c>
    </row>
    <row r="70" spans="2:28" ht="27" thickBot="1">
      <c r="B70" s="100"/>
      <c r="C70" s="102" t="s">
        <v>29</v>
      </c>
      <c r="D70" s="103"/>
      <c r="E70" s="7">
        <v>14.75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17.59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5">
        <v>0</v>
      </c>
    </row>
    <row r="71" spans="2:28" ht="27" thickBot="1">
      <c r="B71" s="101"/>
      <c r="C71" s="102" t="s">
        <v>30</v>
      </c>
      <c r="D71" s="103"/>
      <c r="E71" s="4">
        <v>44.25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52.77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2">
        <v>0</v>
      </c>
    </row>
    <row r="72" spans="2:28" ht="27" thickBot="1">
      <c r="B72" s="99">
        <v>43908</v>
      </c>
      <c r="C72" s="102" t="s">
        <v>27</v>
      </c>
      <c r="D72" s="103"/>
      <c r="E72" s="8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37.14</v>
      </c>
      <c r="T72" s="6">
        <v>41.87</v>
      </c>
      <c r="U72" s="6">
        <v>0</v>
      </c>
      <c r="V72" s="6">
        <v>0</v>
      </c>
      <c r="W72" s="6">
        <v>65.81</v>
      </c>
      <c r="X72" s="6">
        <v>68.959999999999994</v>
      </c>
      <c r="Y72" s="6">
        <v>61.13000000000001</v>
      </c>
      <c r="Z72" s="6">
        <v>0</v>
      </c>
      <c r="AA72" s="6">
        <v>48.719999999999992</v>
      </c>
      <c r="AB72" s="5">
        <v>0</v>
      </c>
    </row>
    <row r="73" spans="2:28" ht="27" thickBot="1">
      <c r="B73" s="100"/>
      <c r="C73" s="102" t="s">
        <v>28</v>
      </c>
      <c r="D73" s="103"/>
      <c r="E73" s="7">
        <v>0</v>
      </c>
      <c r="F73" s="6">
        <v>15.345714285714283</v>
      </c>
      <c r="G73" s="6">
        <v>15.345263157894736</v>
      </c>
      <c r="H73" s="6">
        <v>15.35</v>
      </c>
      <c r="I73" s="6">
        <v>15.346153846153847</v>
      </c>
      <c r="J73" s="6">
        <v>15.3408</v>
      </c>
      <c r="K73" s="6">
        <v>15.341800000000001</v>
      </c>
      <c r="L73" s="6">
        <v>16.203266701735927</v>
      </c>
      <c r="M73" s="6">
        <v>15.326097672295754</v>
      </c>
      <c r="N73" s="6">
        <v>14.832465277777777</v>
      </c>
      <c r="O73" s="6">
        <v>14.521783347738404</v>
      </c>
      <c r="P73" s="6">
        <v>15.272877782116362</v>
      </c>
      <c r="Q73" s="6">
        <v>15.275415849901988</v>
      </c>
      <c r="R73" s="6">
        <v>15.345714285714287</v>
      </c>
      <c r="S73" s="6">
        <v>0</v>
      </c>
      <c r="T73" s="6">
        <v>0</v>
      </c>
      <c r="U73" s="6">
        <v>15.83</v>
      </c>
      <c r="V73" s="6">
        <v>17.317436586093702</v>
      </c>
      <c r="W73" s="6">
        <v>0</v>
      </c>
      <c r="X73" s="6">
        <v>0</v>
      </c>
      <c r="Y73" s="6">
        <v>0</v>
      </c>
      <c r="Z73" s="6">
        <v>17.86</v>
      </c>
      <c r="AA73" s="6">
        <v>0</v>
      </c>
      <c r="AB73" s="5">
        <v>14.16</v>
      </c>
    </row>
    <row r="74" spans="2:28" ht="27" thickBot="1">
      <c r="B74" s="100"/>
      <c r="C74" s="102" t="s">
        <v>29</v>
      </c>
      <c r="D74" s="103"/>
      <c r="E74" s="7">
        <v>11.67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5">
        <v>0</v>
      </c>
    </row>
    <row r="75" spans="2:28" ht="27" thickBot="1">
      <c r="B75" s="101"/>
      <c r="C75" s="102" t="s">
        <v>30</v>
      </c>
      <c r="D75" s="103"/>
      <c r="E75" s="4">
        <v>35.01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2">
        <v>0</v>
      </c>
    </row>
    <row r="76" spans="2:28" ht="27" thickBot="1">
      <c r="B76" s="99">
        <v>43909</v>
      </c>
      <c r="C76" s="102" t="s">
        <v>27</v>
      </c>
      <c r="D76" s="103"/>
      <c r="E76" s="23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39.320000000000007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20">
        <v>0</v>
      </c>
    </row>
    <row r="77" spans="2:28" ht="27" thickBot="1">
      <c r="B77" s="100"/>
      <c r="C77" s="102" t="s">
        <v>28</v>
      </c>
      <c r="D77" s="103"/>
      <c r="E77" s="22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15.35</v>
      </c>
      <c r="L77" s="21">
        <v>16.369286669638875</v>
      </c>
      <c r="M77" s="21">
        <v>17.72</v>
      </c>
      <c r="N77" s="21">
        <v>15.515711727842437</v>
      </c>
      <c r="O77" s="21">
        <v>14.337359583092068</v>
      </c>
      <c r="P77" s="21">
        <v>14.653194444444445</v>
      </c>
      <c r="Q77" s="21">
        <v>14.182516538766871</v>
      </c>
      <c r="R77" s="21">
        <v>14.043548387096774</v>
      </c>
      <c r="S77" s="21">
        <v>0</v>
      </c>
      <c r="T77" s="21">
        <v>13.959999999999999</v>
      </c>
      <c r="U77" s="21">
        <v>15.586620745542946</v>
      </c>
      <c r="V77" s="21">
        <v>15.430340974764016</v>
      </c>
      <c r="W77" s="21">
        <v>15.337272727272728</v>
      </c>
      <c r="X77" s="21">
        <v>23.65</v>
      </c>
      <c r="Y77" s="21">
        <v>19.14</v>
      </c>
      <c r="Z77" s="21">
        <v>15.784390934844193</v>
      </c>
      <c r="AA77" s="21">
        <v>15.730000000000002</v>
      </c>
      <c r="AB77" s="20">
        <v>14.424141331142152</v>
      </c>
    </row>
    <row r="78" spans="2:28" ht="27" thickBot="1">
      <c r="B78" s="100"/>
      <c r="C78" s="102" t="s">
        <v>29</v>
      </c>
      <c r="D78" s="103"/>
      <c r="E78" s="22">
        <v>12.17</v>
      </c>
      <c r="F78" s="21">
        <v>11.3</v>
      </c>
      <c r="G78" s="21">
        <v>11.22</v>
      </c>
      <c r="H78" s="21">
        <v>11.11</v>
      </c>
      <c r="I78" s="21">
        <v>11.26</v>
      </c>
      <c r="J78" s="21">
        <v>12.14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0">
        <v>0</v>
      </c>
    </row>
    <row r="79" spans="2:28" ht="27" thickBot="1">
      <c r="B79" s="101"/>
      <c r="C79" s="102" t="s">
        <v>30</v>
      </c>
      <c r="D79" s="103"/>
      <c r="E79" s="19">
        <v>36.51</v>
      </c>
      <c r="F79" s="18">
        <v>33.89</v>
      </c>
      <c r="G79" s="18">
        <v>33.65</v>
      </c>
      <c r="H79" s="18">
        <v>33.33</v>
      </c>
      <c r="I79" s="18">
        <v>33.770000000000003</v>
      </c>
      <c r="J79" s="18">
        <v>36.42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7">
        <v>0</v>
      </c>
    </row>
    <row r="80" spans="2:28" ht="27" thickBot="1">
      <c r="B80" s="99">
        <v>43910</v>
      </c>
      <c r="C80" s="102" t="s">
        <v>27</v>
      </c>
      <c r="D80" s="103"/>
      <c r="E80" s="23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4">
        <v>0</v>
      </c>
    </row>
    <row r="81" spans="2:28" ht="27" thickBot="1">
      <c r="B81" s="100"/>
      <c r="C81" s="102" t="s">
        <v>28</v>
      </c>
      <c r="D81" s="103"/>
      <c r="E81" s="22">
        <v>15.336956521739131</v>
      </c>
      <c r="F81" s="21">
        <v>15.344999999999999</v>
      </c>
      <c r="G81" s="21">
        <v>15.342857142857143</v>
      </c>
      <c r="H81" s="21">
        <v>15.33375</v>
      </c>
      <c r="I81" s="21">
        <v>15.33375</v>
      </c>
      <c r="J81" s="21">
        <v>15.340625000000001</v>
      </c>
      <c r="K81" s="21">
        <v>15.343111111111112</v>
      </c>
      <c r="L81" s="21">
        <v>15.314972988757486</v>
      </c>
      <c r="M81" s="21">
        <v>15.276386941718405</v>
      </c>
      <c r="N81" s="21">
        <v>14.804959289415249</v>
      </c>
      <c r="O81" s="21">
        <v>15.005348466040076</v>
      </c>
      <c r="P81" s="21">
        <v>14.816728499156831</v>
      </c>
      <c r="Q81" s="21">
        <v>14.514242424242424</v>
      </c>
      <c r="R81" s="21">
        <v>14.159404953832624</v>
      </c>
      <c r="S81" s="21">
        <v>14.545706267539757</v>
      </c>
      <c r="T81" s="21">
        <v>14.025451270762456</v>
      </c>
      <c r="U81" s="21">
        <v>13.926325719960278</v>
      </c>
      <c r="V81" s="21">
        <v>15.003891741235147</v>
      </c>
      <c r="W81" s="21">
        <v>17.094272403398193</v>
      </c>
      <c r="X81" s="21">
        <v>15.880479573712254</v>
      </c>
      <c r="Y81" s="21">
        <v>15.587293646823415</v>
      </c>
      <c r="Z81" s="21">
        <v>15.121983636667224</v>
      </c>
      <c r="AA81" s="21">
        <v>15.333200000000001</v>
      </c>
      <c r="AB81" s="20">
        <v>15.159362274298886</v>
      </c>
    </row>
    <row r="82" spans="2:28" ht="27" thickBot="1">
      <c r="B82" s="100"/>
      <c r="C82" s="102" t="s">
        <v>29</v>
      </c>
      <c r="D82" s="103"/>
      <c r="E82" s="22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0">
        <v>0</v>
      </c>
    </row>
    <row r="83" spans="2:28" ht="27" thickBot="1">
      <c r="B83" s="101"/>
      <c r="C83" s="102" t="s">
        <v>30</v>
      </c>
      <c r="D83" s="103"/>
      <c r="E83" s="19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7">
        <v>0</v>
      </c>
    </row>
    <row r="84" spans="2:28" ht="27" thickBot="1">
      <c r="B84" s="99">
        <v>43911</v>
      </c>
      <c r="C84" s="102" t="s">
        <v>27</v>
      </c>
      <c r="D84" s="103"/>
      <c r="E84" s="23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0">
        <v>0</v>
      </c>
    </row>
    <row r="85" spans="2:28" ht="27" thickBot="1">
      <c r="B85" s="100"/>
      <c r="C85" s="102" t="s">
        <v>28</v>
      </c>
      <c r="D85" s="103"/>
      <c r="E85" s="22">
        <v>0</v>
      </c>
      <c r="F85" s="21">
        <v>15.333214285714286</v>
      </c>
      <c r="G85" s="21">
        <v>15.341538461538461</v>
      </c>
      <c r="H85" s="21">
        <v>15.334999999999999</v>
      </c>
      <c r="I85" s="21">
        <v>15.334999999999999</v>
      </c>
      <c r="J85" s="21">
        <v>15.342962962962963</v>
      </c>
      <c r="K85" s="21">
        <v>15.341702127659575</v>
      </c>
      <c r="L85" s="21">
        <v>12.289999999999997</v>
      </c>
      <c r="M85" s="21">
        <v>14.480613302620212</v>
      </c>
      <c r="N85" s="21">
        <v>14.352583621683969</v>
      </c>
      <c r="O85" s="21">
        <v>15.102632077258093</v>
      </c>
      <c r="P85" s="21">
        <v>14.963813885326983</v>
      </c>
      <c r="Q85" s="21">
        <v>15.275109532267615</v>
      </c>
      <c r="R85" s="21">
        <v>15.333200000000001</v>
      </c>
      <c r="S85" s="21">
        <v>14.721705278242176</v>
      </c>
      <c r="T85" s="21">
        <v>13.950759700032606</v>
      </c>
      <c r="U85" s="21">
        <v>14.315308163923845</v>
      </c>
      <c r="V85" s="21">
        <v>15.068973311944001</v>
      </c>
      <c r="W85" s="21">
        <v>15.833023881601077</v>
      </c>
      <c r="X85" s="21">
        <v>15.647085209872092</v>
      </c>
      <c r="Y85" s="21">
        <v>15.677848557692309</v>
      </c>
      <c r="Z85" s="21">
        <v>15.126948600207378</v>
      </c>
      <c r="AA85" s="21">
        <v>14.494640835872879</v>
      </c>
      <c r="AB85" s="20">
        <v>14.18523844677396</v>
      </c>
    </row>
    <row r="86" spans="2:28" ht="27" thickBot="1">
      <c r="B86" s="100"/>
      <c r="C86" s="102" t="s">
        <v>29</v>
      </c>
      <c r="D86" s="103"/>
      <c r="E86" s="22">
        <v>12.54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0">
        <v>0</v>
      </c>
    </row>
    <row r="87" spans="2:28" ht="27" thickBot="1">
      <c r="B87" s="101"/>
      <c r="C87" s="102" t="s">
        <v>30</v>
      </c>
      <c r="D87" s="103"/>
      <c r="E87" s="19">
        <v>37.619999999999997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7">
        <v>0</v>
      </c>
    </row>
    <row r="88" spans="2:28" ht="27" thickBot="1">
      <c r="B88" s="99">
        <v>43912</v>
      </c>
      <c r="C88" s="102" t="s">
        <v>27</v>
      </c>
      <c r="D88" s="103"/>
      <c r="E88" s="23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9.2899999999999974</v>
      </c>
      <c r="T88" s="25">
        <v>16.41</v>
      </c>
      <c r="U88" s="25">
        <v>27.199999999999996</v>
      </c>
      <c r="V88" s="25">
        <v>43.04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4">
        <v>30.96</v>
      </c>
    </row>
    <row r="89" spans="2:28" ht="27" thickBot="1">
      <c r="B89" s="100"/>
      <c r="C89" s="102" t="s">
        <v>28</v>
      </c>
      <c r="D89" s="103"/>
      <c r="E89" s="22">
        <v>15.333333333333334</v>
      </c>
      <c r="F89" s="21">
        <v>15.342000000000001</v>
      </c>
      <c r="G89" s="21">
        <v>15.34025641025641</v>
      </c>
      <c r="H89" s="21">
        <v>15.334999999999999</v>
      </c>
      <c r="I89" s="21">
        <v>15.334999999999999</v>
      </c>
      <c r="J89" s="21">
        <v>15.334285714285716</v>
      </c>
      <c r="K89" s="21">
        <v>15.340999999999999</v>
      </c>
      <c r="L89" s="21">
        <v>13.58133013780707</v>
      </c>
      <c r="M89" s="21">
        <v>14.050866290018835</v>
      </c>
      <c r="N89" s="21">
        <v>14.125509259259259</v>
      </c>
      <c r="O89" s="21">
        <v>14.159766013454227</v>
      </c>
      <c r="P89" s="21">
        <v>15.335999999999999</v>
      </c>
      <c r="Q89" s="21">
        <v>15.345714285714287</v>
      </c>
      <c r="R89" s="21">
        <v>15.35</v>
      </c>
      <c r="S89" s="21">
        <v>0</v>
      </c>
      <c r="T89" s="21">
        <v>0</v>
      </c>
      <c r="U89" s="21">
        <v>0</v>
      </c>
      <c r="V89" s="21">
        <v>0</v>
      </c>
      <c r="W89" s="21">
        <v>15.34</v>
      </c>
      <c r="X89" s="21">
        <v>15.34</v>
      </c>
      <c r="Y89" s="21">
        <v>18.059999999999999</v>
      </c>
      <c r="Z89" s="21">
        <v>15.28</v>
      </c>
      <c r="AA89" s="21">
        <v>12.28</v>
      </c>
      <c r="AB89" s="20">
        <v>0</v>
      </c>
    </row>
    <row r="90" spans="2:28" ht="27" thickBot="1">
      <c r="B90" s="100"/>
      <c r="C90" s="102" t="s">
        <v>29</v>
      </c>
      <c r="D90" s="103"/>
      <c r="E90" s="22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0">
        <v>0</v>
      </c>
    </row>
    <row r="91" spans="2:28" ht="27" thickBot="1">
      <c r="B91" s="101"/>
      <c r="C91" s="102" t="s">
        <v>30</v>
      </c>
      <c r="D91" s="103"/>
      <c r="E91" s="19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7">
        <v>0</v>
      </c>
    </row>
    <row r="92" spans="2:28" ht="27" thickBot="1">
      <c r="B92" s="99">
        <v>43913</v>
      </c>
      <c r="C92" s="102" t="s">
        <v>27</v>
      </c>
      <c r="D92" s="103"/>
      <c r="E92" s="23">
        <v>18.25</v>
      </c>
      <c r="F92" s="21">
        <v>17.55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42.38</v>
      </c>
      <c r="M92" s="21">
        <v>33.396815920398012</v>
      </c>
      <c r="N92" s="21">
        <v>30.520691016781839</v>
      </c>
      <c r="O92" s="21">
        <v>26.617777777777775</v>
      </c>
      <c r="P92" s="21">
        <v>22.260367454068241</v>
      </c>
      <c r="Q92" s="21">
        <v>20.393483209305234</v>
      </c>
      <c r="R92" s="21">
        <v>19.963198948290973</v>
      </c>
      <c r="S92" s="21">
        <v>20.082368595260164</v>
      </c>
      <c r="T92" s="21">
        <v>25.276664166041506</v>
      </c>
      <c r="U92" s="21">
        <v>29.907964026979769</v>
      </c>
      <c r="V92" s="21">
        <v>36.600034454676447</v>
      </c>
      <c r="W92" s="21">
        <v>43.534424201905402</v>
      </c>
      <c r="X92" s="21">
        <v>44.958976592270005</v>
      </c>
      <c r="Y92" s="21">
        <v>39.65</v>
      </c>
      <c r="Z92" s="21">
        <v>36.325244364651901</v>
      </c>
      <c r="AA92" s="21">
        <v>33.858982607357248</v>
      </c>
      <c r="AB92" s="20">
        <v>27.067235036936527</v>
      </c>
    </row>
    <row r="93" spans="2:28" ht="27" thickBot="1">
      <c r="B93" s="100"/>
      <c r="C93" s="102" t="s">
        <v>28</v>
      </c>
      <c r="D93" s="103"/>
      <c r="E93" s="22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0">
        <v>0</v>
      </c>
    </row>
    <row r="94" spans="2:28" ht="27" thickBot="1">
      <c r="B94" s="100"/>
      <c r="C94" s="102" t="s">
        <v>29</v>
      </c>
      <c r="D94" s="103"/>
      <c r="E94" s="22">
        <v>0</v>
      </c>
      <c r="F94" s="21">
        <v>0</v>
      </c>
      <c r="G94" s="21">
        <v>6.78</v>
      </c>
      <c r="H94" s="21">
        <v>6.58</v>
      </c>
      <c r="I94" s="21">
        <v>6.79</v>
      </c>
      <c r="J94" s="21">
        <v>9.1999999999999993</v>
      </c>
      <c r="K94" s="21">
        <v>12.38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0">
        <v>0</v>
      </c>
    </row>
    <row r="95" spans="2:28" ht="27" thickBot="1">
      <c r="B95" s="101"/>
      <c r="C95" s="102" t="s">
        <v>30</v>
      </c>
      <c r="D95" s="103"/>
      <c r="E95" s="19">
        <v>0</v>
      </c>
      <c r="F95" s="18">
        <v>0</v>
      </c>
      <c r="G95" s="18">
        <v>20.329999999999998</v>
      </c>
      <c r="H95" s="18">
        <v>19.73</v>
      </c>
      <c r="I95" s="18">
        <v>20.37</v>
      </c>
      <c r="J95" s="18">
        <v>27.59</v>
      </c>
      <c r="K95" s="18">
        <v>37.14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7">
        <v>0</v>
      </c>
    </row>
    <row r="96" spans="2:28" ht="27" thickBot="1">
      <c r="B96" s="99">
        <v>43914</v>
      </c>
      <c r="C96" s="102" t="s">
        <v>27</v>
      </c>
      <c r="D96" s="103"/>
      <c r="E96" s="23">
        <v>22.056666666666668</v>
      </c>
      <c r="F96" s="25">
        <v>20.369636363636364</v>
      </c>
      <c r="G96" s="25">
        <v>20.17904255319149</v>
      </c>
      <c r="H96" s="25">
        <v>19.262089552238805</v>
      </c>
      <c r="I96" s="25">
        <v>20.855</v>
      </c>
      <c r="J96" s="25">
        <v>23.314999999999998</v>
      </c>
      <c r="K96" s="25">
        <v>31.174871794871798</v>
      </c>
      <c r="L96" s="25">
        <v>35.604345709068774</v>
      </c>
      <c r="M96" s="25">
        <v>32.655546472903417</v>
      </c>
      <c r="N96" s="25">
        <v>28.133500241063437</v>
      </c>
      <c r="O96" s="25">
        <v>24.439975537853606</v>
      </c>
      <c r="P96" s="25">
        <v>23.459133709981167</v>
      </c>
      <c r="Q96" s="25">
        <v>21.798661560675495</v>
      </c>
      <c r="R96" s="25">
        <v>21.065189833699407</v>
      </c>
      <c r="S96" s="25">
        <v>21.302187539175129</v>
      </c>
      <c r="T96" s="25">
        <v>21.574863508001258</v>
      </c>
      <c r="U96" s="25">
        <v>25.395467697680218</v>
      </c>
      <c r="V96" s="25">
        <v>34.202213559533469</v>
      </c>
      <c r="W96" s="25">
        <v>41.337091932457788</v>
      </c>
      <c r="X96" s="25">
        <v>42.736983577021689</v>
      </c>
      <c r="Y96" s="25">
        <v>37.254776119402983</v>
      </c>
      <c r="Z96" s="25">
        <v>33.230614356199268</v>
      </c>
      <c r="AA96" s="25">
        <v>29.347202936819738</v>
      </c>
      <c r="AB96" s="24">
        <v>24.209683314557513</v>
      </c>
    </row>
    <row r="97" spans="2:28" ht="27" thickBot="1">
      <c r="B97" s="100"/>
      <c r="C97" s="102" t="s">
        <v>28</v>
      </c>
      <c r="D97" s="103"/>
      <c r="E97" s="22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20">
        <v>0</v>
      </c>
    </row>
    <row r="98" spans="2:28" ht="27" thickBot="1">
      <c r="B98" s="100"/>
      <c r="C98" s="102" t="s">
        <v>29</v>
      </c>
      <c r="D98" s="103"/>
      <c r="E98" s="22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0">
        <v>0</v>
      </c>
    </row>
    <row r="99" spans="2:28" ht="27" thickBot="1">
      <c r="B99" s="101"/>
      <c r="C99" s="102" t="s">
        <v>30</v>
      </c>
      <c r="D99" s="103"/>
      <c r="E99" s="19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7">
        <v>0</v>
      </c>
    </row>
    <row r="100" spans="2:28" ht="27" thickBot="1">
      <c r="B100" s="99">
        <v>43915</v>
      </c>
      <c r="C100" s="102" t="s">
        <v>27</v>
      </c>
      <c r="D100" s="103"/>
      <c r="E100" s="23">
        <v>23.964615384615385</v>
      </c>
      <c r="F100" s="21">
        <v>24.199381443298972</v>
      </c>
      <c r="G100" s="21">
        <v>23.012888888888888</v>
      </c>
      <c r="H100" s="21">
        <v>23.853333333333335</v>
      </c>
      <c r="I100" s="21">
        <v>24.195</v>
      </c>
      <c r="J100" s="21">
        <v>27.174516129032259</v>
      </c>
      <c r="K100" s="21">
        <v>33.115517241379308</v>
      </c>
      <c r="L100" s="21">
        <v>37.133200000000002</v>
      </c>
      <c r="M100" s="21">
        <v>40.71</v>
      </c>
      <c r="N100" s="21">
        <v>37.562374100719424</v>
      </c>
      <c r="O100" s="21">
        <v>37.800175812466705</v>
      </c>
      <c r="P100" s="21">
        <v>38.556584849019956</v>
      </c>
      <c r="Q100" s="21">
        <v>39.675158409947748</v>
      </c>
      <c r="R100" s="21">
        <v>37.638475510459728</v>
      </c>
      <c r="S100" s="21">
        <v>35.71861395708487</v>
      </c>
      <c r="T100" s="21">
        <v>36.986995884773663</v>
      </c>
      <c r="U100" s="21">
        <v>42.281011756323473</v>
      </c>
      <c r="V100" s="21">
        <v>48.754714285714286</v>
      </c>
      <c r="W100" s="21">
        <v>57.144297104490136</v>
      </c>
      <c r="X100" s="21">
        <v>63.107502363395731</v>
      </c>
      <c r="Y100" s="21">
        <v>54.072329090051866</v>
      </c>
      <c r="Z100" s="21">
        <v>42.157541671266145</v>
      </c>
      <c r="AA100" s="21">
        <v>35.516313126398749</v>
      </c>
      <c r="AB100" s="20">
        <v>29.444182611281853</v>
      </c>
    </row>
    <row r="101" spans="2:28" ht="27" thickBot="1">
      <c r="B101" s="100"/>
      <c r="C101" s="102" t="s">
        <v>28</v>
      </c>
      <c r="D101" s="103"/>
      <c r="E101" s="22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0">
        <v>0</v>
      </c>
    </row>
    <row r="102" spans="2:28" ht="27" thickBot="1">
      <c r="B102" s="100"/>
      <c r="C102" s="102" t="s">
        <v>29</v>
      </c>
      <c r="D102" s="103"/>
      <c r="E102" s="22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0">
        <v>0</v>
      </c>
    </row>
    <row r="103" spans="2:28" ht="27" thickBot="1">
      <c r="B103" s="101"/>
      <c r="C103" s="102" t="s">
        <v>30</v>
      </c>
      <c r="D103" s="103"/>
      <c r="E103" s="19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0</v>
      </c>
      <c r="AB103" s="17">
        <v>0</v>
      </c>
    </row>
    <row r="104" spans="2:28" ht="27" thickBot="1">
      <c r="B104" s="99">
        <v>43916</v>
      </c>
      <c r="C104" s="102" t="s">
        <v>27</v>
      </c>
      <c r="D104" s="103"/>
      <c r="E104" s="23">
        <v>25.871842105263159</v>
      </c>
      <c r="F104" s="25">
        <v>24.782181818181819</v>
      </c>
      <c r="G104" s="25">
        <v>24.683181818181819</v>
      </c>
      <c r="H104" s="25">
        <v>24.21</v>
      </c>
      <c r="I104" s="25">
        <v>24.734594594594597</v>
      </c>
      <c r="J104" s="25">
        <v>25.833749999999995</v>
      </c>
      <c r="K104" s="25">
        <v>32.704871794871792</v>
      </c>
      <c r="L104" s="25">
        <v>40.097342342342344</v>
      </c>
      <c r="M104" s="25">
        <v>38.090348333084165</v>
      </c>
      <c r="N104" s="25">
        <v>35.920281562216168</v>
      </c>
      <c r="O104" s="25">
        <v>32.775111111111109</v>
      </c>
      <c r="P104" s="25">
        <v>33.049219887663824</v>
      </c>
      <c r="Q104" s="25">
        <v>34.142736557778335</v>
      </c>
      <c r="R104" s="25">
        <v>32.498395061728395</v>
      </c>
      <c r="S104" s="25">
        <v>31.96460687077764</v>
      </c>
      <c r="T104" s="25">
        <v>31.473551524219193</v>
      </c>
      <c r="U104" s="25">
        <v>32.16506172839506</v>
      </c>
      <c r="V104" s="25">
        <v>38.742080237741455</v>
      </c>
      <c r="W104" s="25">
        <v>45.22072015161087</v>
      </c>
      <c r="X104" s="25">
        <v>45.04</v>
      </c>
      <c r="Y104" s="25">
        <v>38.619999999999997</v>
      </c>
      <c r="Z104" s="25">
        <v>0</v>
      </c>
      <c r="AA104" s="25">
        <v>34.26134844868735</v>
      </c>
      <c r="AB104" s="24">
        <v>28.915572139303478</v>
      </c>
    </row>
    <row r="105" spans="2:28" ht="27" thickBot="1">
      <c r="B105" s="100"/>
      <c r="C105" s="102" t="s">
        <v>28</v>
      </c>
      <c r="D105" s="103"/>
      <c r="E105" s="22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v>14.904144736842104</v>
      </c>
      <c r="AA105" s="21">
        <v>0</v>
      </c>
      <c r="AB105" s="20">
        <v>0</v>
      </c>
    </row>
    <row r="106" spans="2:28" ht="27" thickBot="1">
      <c r="B106" s="100"/>
      <c r="C106" s="102" t="s">
        <v>29</v>
      </c>
      <c r="D106" s="103"/>
      <c r="E106" s="22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0">
        <v>0</v>
      </c>
    </row>
    <row r="107" spans="2:28" ht="27" thickBot="1">
      <c r="B107" s="101"/>
      <c r="C107" s="102" t="s">
        <v>30</v>
      </c>
      <c r="D107" s="103"/>
      <c r="E107" s="19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7">
        <v>0</v>
      </c>
    </row>
    <row r="108" spans="2:28" ht="27" thickBot="1">
      <c r="B108" s="99">
        <v>43917</v>
      </c>
      <c r="C108" s="102" t="s">
        <v>27</v>
      </c>
      <c r="D108" s="103"/>
      <c r="E108" s="23">
        <v>26.036363636363635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33.08</v>
      </c>
      <c r="S108" s="21">
        <v>31.715602358887949</v>
      </c>
      <c r="T108" s="21">
        <v>33.340000000000003</v>
      </c>
      <c r="U108" s="21">
        <v>37.344727272727276</v>
      </c>
      <c r="V108" s="21">
        <v>47.485210084033618</v>
      </c>
      <c r="W108" s="21">
        <v>61.1</v>
      </c>
      <c r="X108" s="21">
        <v>67.22</v>
      </c>
      <c r="Y108" s="21">
        <v>59.82</v>
      </c>
      <c r="Z108" s="21">
        <v>0</v>
      </c>
      <c r="AA108" s="21">
        <v>44.66</v>
      </c>
      <c r="AB108" s="20">
        <v>0</v>
      </c>
    </row>
    <row r="109" spans="2:28" ht="27" thickBot="1">
      <c r="B109" s="100"/>
      <c r="C109" s="102" t="s">
        <v>28</v>
      </c>
      <c r="D109" s="103"/>
      <c r="E109" s="22">
        <v>0</v>
      </c>
      <c r="F109" s="21">
        <v>0</v>
      </c>
      <c r="G109" s="21">
        <v>15.350000000000001</v>
      </c>
      <c r="H109" s="21">
        <v>15.35</v>
      </c>
      <c r="I109" s="21">
        <v>15.35</v>
      </c>
      <c r="J109" s="21">
        <v>0</v>
      </c>
      <c r="K109" s="21">
        <v>0</v>
      </c>
      <c r="L109" s="21">
        <v>13.85</v>
      </c>
      <c r="M109" s="21">
        <v>13.11</v>
      </c>
      <c r="N109" s="21">
        <v>15.35</v>
      </c>
      <c r="O109" s="21">
        <v>14.205389718076285</v>
      </c>
      <c r="P109" s="21">
        <v>14.123266398929049</v>
      </c>
      <c r="Q109" s="21">
        <v>11.37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16.43</v>
      </c>
      <c r="AA109" s="21">
        <v>0</v>
      </c>
      <c r="AB109" s="20">
        <v>13.02</v>
      </c>
    </row>
    <row r="110" spans="2:28" ht="27" thickBot="1">
      <c r="B110" s="100"/>
      <c r="C110" s="102" t="s">
        <v>29</v>
      </c>
      <c r="D110" s="103"/>
      <c r="E110" s="22">
        <v>0</v>
      </c>
      <c r="F110" s="21">
        <v>9.7799999999999994</v>
      </c>
      <c r="G110" s="21">
        <v>0</v>
      </c>
      <c r="H110" s="21">
        <v>0</v>
      </c>
      <c r="I110" s="21">
        <v>0</v>
      </c>
      <c r="J110" s="21">
        <v>9.84</v>
      </c>
      <c r="K110" s="21">
        <v>11.65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0">
        <v>0</v>
      </c>
    </row>
    <row r="111" spans="2:28" ht="27" thickBot="1">
      <c r="B111" s="101"/>
      <c r="C111" s="102" t="s">
        <v>30</v>
      </c>
      <c r="D111" s="103"/>
      <c r="E111" s="19">
        <v>0</v>
      </c>
      <c r="F111" s="18">
        <v>29.34</v>
      </c>
      <c r="G111" s="18">
        <v>0</v>
      </c>
      <c r="H111" s="18">
        <v>0</v>
      </c>
      <c r="I111" s="18">
        <v>0</v>
      </c>
      <c r="J111" s="18">
        <v>29.52</v>
      </c>
      <c r="K111" s="18">
        <v>34.950000000000003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17">
        <v>0</v>
      </c>
    </row>
    <row r="112" spans="2:28" ht="27" thickBot="1">
      <c r="B112" s="99">
        <v>43918</v>
      </c>
      <c r="C112" s="102" t="s">
        <v>27</v>
      </c>
      <c r="D112" s="103"/>
      <c r="E112" s="23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39.17</v>
      </c>
      <c r="Q112" s="25">
        <v>41.269999999999996</v>
      </c>
      <c r="R112" s="25">
        <v>40.830000000000005</v>
      </c>
      <c r="S112" s="25">
        <v>36.793268555774333</v>
      </c>
      <c r="T112" s="25">
        <v>40.278214285714284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4">
        <v>0</v>
      </c>
    </row>
    <row r="113" spans="2:28" ht="27" thickBot="1">
      <c r="B113" s="100"/>
      <c r="C113" s="102" t="s">
        <v>28</v>
      </c>
      <c r="D113" s="103"/>
      <c r="E113" s="22">
        <v>15.333333333333334</v>
      </c>
      <c r="F113" s="21">
        <v>0</v>
      </c>
      <c r="G113" s="21">
        <v>0</v>
      </c>
      <c r="H113" s="21">
        <v>0</v>
      </c>
      <c r="I113" s="21">
        <v>15.35</v>
      </c>
      <c r="J113" s="21">
        <v>15.35</v>
      </c>
      <c r="K113" s="21">
        <v>15.345294117647059</v>
      </c>
      <c r="L113" s="21">
        <v>15.25051248571895</v>
      </c>
      <c r="M113" s="21">
        <v>15.258664259927796</v>
      </c>
      <c r="N113" s="21">
        <v>15.071192512506052</v>
      </c>
      <c r="O113" s="21">
        <v>15.180898159956275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17.040000000000003</v>
      </c>
      <c r="V113" s="21">
        <v>18.901825685846081</v>
      </c>
      <c r="W113" s="21">
        <v>19.617035501425239</v>
      </c>
      <c r="X113" s="21">
        <v>19.501121923297081</v>
      </c>
      <c r="Y113" s="21">
        <v>16.444848484848485</v>
      </c>
      <c r="Z113" s="21">
        <v>17.494104451454611</v>
      </c>
      <c r="AA113" s="21">
        <v>15.33600969305331</v>
      </c>
      <c r="AB113" s="20">
        <v>15.301662964138369</v>
      </c>
    </row>
    <row r="114" spans="2:28" ht="27" thickBot="1">
      <c r="B114" s="100"/>
      <c r="C114" s="102" t="s">
        <v>29</v>
      </c>
      <c r="D114" s="103"/>
      <c r="E114" s="22">
        <v>0</v>
      </c>
      <c r="F114" s="21">
        <v>11.57</v>
      </c>
      <c r="G114" s="21">
        <v>10.46</v>
      </c>
      <c r="H114" s="21">
        <v>9.9700000000000006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0</v>
      </c>
      <c r="AB114" s="20">
        <v>0</v>
      </c>
    </row>
    <row r="115" spans="2:28" ht="27" thickBot="1">
      <c r="B115" s="101"/>
      <c r="C115" s="102" t="s">
        <v>30</v>
      </c>
      <c r="D115" s="103"/>
      <c r="E115" s="19">
        <v>0</v>
      </c>
      <c r="F115" s="18">
        <v>34.700000000000003</v>
      </c>
      <c r="G115" s="18">
        <v>31.38</v>
      </c>
      <c r="H115" s="18">
        <v>29.9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7">
        <v>0</v>
      </c>
    </row>
    <row r="116" spans="2:28" ht="27" thickBot="1">
      <c r="B116" s="99">
        <v>43919</v>
      </c>
      <c r="C116" s="102" t="s">
        <v>27</v>
      </c>
      <c r="D116" s="103"/>
      <c r="E116" s="23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24.77</v>
      </c>
      <c r="Q116" s="21">
        <v>24.413682310469316</v>
      </c>
      <c r="R116" s="21">
        <v>15.558834080717491</v>
      </c>
      <c r="S116" s="21">
        <v>14.080922761449076</v>
      </c>
      <c r="T116" s="21">
        <v>22.115890257558789</v>
      </c>
      <c r="U116" s="21">
        <v>33.846412443552431</v>
      </c>
      <c r="V116" s="21">
        <v>0</v>
      </c>
      <c r="W116" s="21">
        <v>0</v>
      </c>
      <c r="X116" s="21">
        <v>68.42608017817372</v>
      </c>
      <c r="Y116" s="21">
        <v>60.894600057753394</v>
      </c>
      <c r="Z116" s="21">
        <v>50.351864057672508</v>
      </c>
      <c r="AA116" s="21">
        <v>45.195141579731747</v>
      </c>
      <c r="AB116" s="20">
        <v>34.65</v>
      </c>
    </row>
    <row r="117" spans="2:28" ht="27" thickBot="1">
      <c r="B117" s="100"/>
      <c r="C117" s="102" t="s">
        <v>28</v>
      </c>
      <c r="D117" s="103"/>
      <c r="E117" s="22">
        <v>15.333076923076922</v>
      </c>
      <c r="F117" s="21">
        <v>15.333200000000001</v>
      </c>
      <c r="G117" s="21">
        <v>0</v>
      </c>
      <c r="H117" s="21">
        <v>0</v>
      </c>
      <c r="I117" s="21">
        <v>15.341304347826087</v>
      </c>
      <c r="J117" s="21">
        <v>15.340399999999999</v>
      </c>
      <c r="K117" s="21">
        <v>15.345000000000001</v>
      </c>
      <c r="L117" s="21">
        <v>14.090057273768615</v>
      </c>
      <c r="M117" s="21">
        <v>15.005137130801685</v>
      </c>
      <c r="N117" s="21">
        <v>15.315697211155376</v>
      </c>
      <c r="O117" s="21">
        <v>15.333333333333334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13.800000000000002</v>
      </c>
      <c r="W117" s="21">
        <v>18.37</v>
      </c>
      <c r="X117" s="21">
        <v>0</v>
      </c>
      <c r="Y117" s="21">
        <v>0</v>
      </c>
      <c r="Z117" s="21">
        <v>0</v>
      </c>
      <c r="AA117" s="21">
        <v>0</v>
      </c>
      <c r="AB117" s="20">
        <v>0</v>
      </c>
    </row>
    <row r="118" spans="2:28" ht="27" thickBot="1">
      <c r="B118" s="100"/>
      <c r="C118" s="102" t="s">
        <v>29</v>
      </c>
      <c r="D118" s="103"/>
      <c r="E118" s="22">
        <v>0</v>
      </c>
      <c r="F118" s="21">
        <v>0</v>
      </c>
      <c r="G118" s="21">
        <v>0</v>
      </c>
      <c r="H118" s="21">
        <v>3.83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0</v>
      </c>
      <c r="AA118" s="21">
        <v>0</v>
      </c>
      <c r="AB118" s="20">
        <v>0</v>
      </c>
    </row>
    <row r="119" spans="2:28" ht="27" thickBot="1">
      <c r="B119" s="101"/>
      <c r="C119" s="102" t="s">
        <v>30</v>
      </c>
      <c r="D119" s="103"/>
      <c r="E119" s="19">
        <v>0</v>
      </c>
      <c r="F119" s="18">
        <v>0</v>
      </c>
      <c r="G119" s="18">
        <v>0</v>
      </c>
      <c r="H119" s="18">
        <v>11.49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7">
        <v>0</v>
      </c>
    </row>
    <row r="120" spans="2:28" ht="27" thickBot="1">
      <c r="B120" s="99">
        <v>43920</v>
      </c>
      <c r="C120" s="102" t="s">
        <v>27</v>
      </c>
      <c r="D120" s="103"/>
      <c r="E120" s="23">
        <v>30.819999999999997</v>
      </c>
      <c r="F120" s="25">
        <v>26.619999999999997</v>
      </c>
      <c r="G120" s="25">
        <v>23.08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54.620000000000005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4">
        <v>0</v>
      </c>
    </row>
    <row r="121" spans="2:28" ht="27" thickBot="1">
      <c r="B121" s="100"/>
      <c r="C121" s="102" t="s">
        <v>28</v>
      </c>
      <c r="D121" s="103"/>
      <c r="E121" s="22">
        <v>0</v>
      </c>
      <c r="F121" s="21">
        <v>0</v>
      </c>
      <c r="G121" s="21">
        <v>0</v>
      </c>
      <c r="H121" s="21">
        <v>0</v>
      </c>
      <c r="I121" s="21">
        <v>15.335357142857143</v>
      </c>
      <c r="J121" s="21">
        <v>15.3345</v>
      </c>
      <c r="K121" s="21">
        <v>15.35</v>
      </c>
      <c r="L121" s="21">
        <v>20.770000000000003</v>
      </c>
      <c r="M121" s="21">
        <v>16.996430814318611</v>
      </c>
      <c r="N121" s="21">
        <v>16.209896670493688</v>
      </c>
      <c r="O121" s="21">
        <v>15.671982633863966</v>
      </c>
      <c r="P121" s="21">
        <v>15.602856290995826</v>
      </c>
      <c r="Q121" s="21">
        <v>15.886805210010245</v>
      </c>
      <c r="R121" s="21">
        <v>15.903816661862209</v>
      </c>
      <c r="S121" s="21">
        <v>15.343030303030304</v>
      </c>
      <c r="T121" s="21">
        <v>0</v>
      </c>
      <c r="U121" s="21">
        <v>16.209663461538462</v>
      </c>
      <c r="V121" s="21">
        <v>15.894871270944014</v>
      </c>
      <c r="W121" s="21">
        <v>16.120382782980123</v>
      </c>
      <c r="X121" s="21">
        <v>16.858235775685632</v>
      </c>
      <c r="Y121" s="21">
        <v>16.16155728587319</v>
      </c>
      <c r="Z121" s="21">
        <v>15.78524699599466</v>
      </c>
      <c r="AA121" s="21">
        <v>15.425485278080693</v>
      </c>
      <c r="AB121" s="20">
        <v>15.26493601462523</v>
      </c>
    </row>
    <row r="122" spans="2:28" ht="27" thickBot="1">
      <c r="B122" s="100"/>
      <c r="C122" s="102" t="s">
        <v>29</v>
      </c>
      <c r="D122" s="103"/>
      <c r="E122" s="22">
        <v>0</v>
      </c>
      <c r="F122" s="21">
        <v>0</v>
      </c>
      <c r="G122" s="21">
        <v>0</v>
      </c>
      <c r="H122" s="21">
        <v>8.66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0">
        <v>0</v>
      </c>
    </row>
    <row r="123" spans="2:28" ht="27" thickBot="1">
      <c r="B123" s="101"/>
      <c r="C123" s="102" t="s">
        <v>30</v>
      </c>
      <c r="D123" s="103"/>
      <c r="E123" s="19">
        <v>0</v>
      </c>
      <c r="F123" s="18">
        <v>0</v>
      </c>
      <c r="G123" s="18">
        <v>0</v>
      </c>
      <c r="H123" s="18">
        <v>25.97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7">
        <v>0</v>
      </c>
    </row>
    <row r="124" spans="2:28" ht="27" thickBot="1">
      <c r="B124" s="99">
        <v>43921</v>
      </c>
      <c r="C124" s="102" t="s">
        <v>27</v>
      </c>
      <c r="D124" s="103"/>
      <c r="E124" s="23">
        <v>31.16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43.76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44.970000000000006</v>
      </c>
      <c r="S124" s="21">
        <v>39.030878757846054</v>
      </c>
      <c r="T124" s="21">
        <v>40.253752711496745</v>
      </c>
      <c r="U124" s="21">
        <v>41.204742713206187</v>
      </c>
      <c r="V124" s="21">
        <v>40.528847093307277</v>
      </c>
      <c r="W124" s="21">
        <v>48.171012028204068</v>
      </c>
      <c r="X124" s="21">
        <v>63.997473648418897</v>
      </c>
      <c r="Y124" s="21">
        <v>53.54910774035244</v>
      </c>
      <c r="Z124" s="21">
        <v>46.823015115354018</v>
      </c>
      <c r="AA124" s="21">
        <v>44.273879873157995</v>
      </c>
      <c r="AB124" s="20">
        <v>36.111270597577928</v>
      </c>
    </row>
    <row r="125" spans="2:28" ht="27" thickBot="1">
      <c r="B125" s="100"/>
      <c r="C125" s="102" t="s">
        <v>28</v>
      </c>
      <c r="D125" s="103"/>
      <c r="E125" s="22">
        <v>0</v>
      </c>
      <c r="F125" s="21">
        <v>0</v>
      </c>
      <c r="G125" s="21">
        <v>15.350000000000001</v>
      </c>
      <c r="H125" s="21">
        <v>0</v>
      </c>
      <c r="I125" s="21">
        <v>0</v>
      </c>
      <c r="J125" s="21">
        <v>0</v>
      </c>
      <c r="K125" s="21">
        <v>0</v>
      </c>
      <c r="L125" s="21">
        <v>19.080000000000002</v>
      </c>
      <c r="M125" s="21">
        <v>19.010000000000002</v>
      </c>
      <c r="N125" s="21">
        <v>15.81</v>
      </c>
      <c r="O125" s="21">
        <v>13.850000000000001</v>
      </c>
      <c r="P125" s="21">
        <v>14.169999999999998</v>
      </c>
      <c r="Q125" s="21">
        <v>14.769999999999998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0">
        <v>0</v>
      </c>
    </row>
    <row r="126" spans="2:28" ht="27" thickBot="1">
      <c r="B126" s="100"/>
      <c r="C126" s="102" t="s">
        <v>29</v>
      </c>
      <c r="D126" s="103"/>
      <c r="E126" s="22">
        <v>0</v>
      </c>
      <c r="F126" s="21">
        <v>11.48</v>
      </c>
      <c r="G126" s="21">
        <v>0</v>
      </c>
      <c r="H126" s="21">
        <v>11.9</v>
      </c>
      <c r="I126" s="21">
        <v>11.26</v>
      </c>
      <c r="J126" s="21">
        <v>13.16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21">
        <v>0</v>
      </c>
      <c r="X126" s="21">
        <v>0</v>
      </c>
      <c r="Y126" s="21">
        <v>0</v>
      </c>
      <c r="Z126" s="21">
        <v>0</v>
      </c>
      <c r="AA126" s="21">
        <v>0</v>
      </c>
      <c r="AB126" s="20">
        <v>0</v>
      </c>
    </row>
    <row r="127" spans="2:28" ht="27" thickBot="1">
      <c r="B127" s="101"/>
      <c r="C127" s="102" t="s">
        <v>30</v>
      </c>
      <c r="D127" s="103"/>
      <c r="E127" s="19">
        <v>0</v>
      </c>
      <c r="F127" s="18">
        <v>34.43</v>
      </c>
      <c r="G127" s="18">
        <v>0</v>
      </c>
      <c r="H127" s="18">
        <v>35.700000000000003</v>
      </c>
      <c r="I127" s="18">
        <v>33.78</v>
      </c>
      <c r="J127" s="18">
        <v>39.479999999999997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17">
        <v>0</v>
      </c>
    </row>
  </sheetData>
  <mergeCells count="157">
    <mergeCell ref="B96:B99"/>
    <mergeCell ref="C96:D96"/>
    <mergeCell ref="C97:D97"/>
    <mergeCell ref="C98:D98"/>
    <mergeCell ref="C99:D99"/>
    <mergeCell ref="C86:D86"/>
    <mergeCell ref="C87:D87"/>
    <mergeCell ref="B92:B95"/>
    <mergeCell ref="C92:D92"/>
    <mergeCell ref="C93:D93"/>
    <mergeCell ref="C94:D94"/>
    <mergeCell ref="C95:D95"/>
    <mergeCell ref="B60:B63"/>
    <mergeCell ref="C90:D90"/>
    <mergeCell ref="C91:D91"/>
    <mergeCell ref="B64:B67"/>
    <mergeCell ref="C64:D64"/>
    <mergeCell ref="C65:D65"/>
    <mergeCell ref="C66:D66"/>
    <mergeCell ref="C67:D67"/>
    <mergeCell ref="B84:B87"/>
    <mergeCell ref="C88:D88"/>
    <mergeCell ref="C89:D89"/>
    <mergeCell ref="C80:D80"/>
    <mergeCell ref="C84:D84"/>
    <mergeCell ref="C85:D85"/>
    <mergeCell ref="C71:D71"/>
    <mergeCell ref="B80:B83"/>
    <mergeCell ref="C81:D81"/>
    <mergeCell ref="C82:D82"/>
    <mergeCell ref="C83:D83"/>
    <mergeCell ref="C73:D73"/>
    <mergeCell ref="B44:B47"/>
    <mergeCell ref="C44:D44"/>
    <mergeCell ref="C45:D45"/>
    <mergeCell ref="C46:D46"/>
    <mergeCell ref="C47:D47"/>
    <mergeCell ref="C74:D74"/>
    <mergeCell ref="C55:D55"/>
    <mergeCell ref="C75:D75"/>
    <mergeCell ref="B76:B79"/>
    <mergeCell ref="C76:D76"/>
    <mergeCell ref="C77:D77"/>
    <mergeCell ref="C78:D78"/>
    <mergeCell ref="C79:D79"/>
    <mergeCell ref="B68:B71"/>
    <mergeCell ref="C68:D68"/>
    <mergeCell ref="C69:D69"/>
    <mergeCell ref="C70:D70"/>
    <mergeCell ref="B56:B59"/>
    <mergeCell ref="C56:D56"/>
    <mergeCell ref="C57:D57"/>
    <mergeCell ref="C58:D58"/>
    <mergeCell ref="C59:D59"/>
    <mergeCell ref="B72:B75"/>
    <mergeCell ref="C72:D72"/>
    <mergeCell ref="B104:B107"/>
    <mergeCell ref="C104:D104"/>
    <mergeCell ref="C105:D105"/>
    <mergeCell ref="C106:D106"/>
    <mergeCell ref="C107:D107"/>
    <mergeCell ref="B48:B51"/>
    <mergeCell ref="C48:D48"/>
    <mergeCell ref="C49:D49"/>
    <mergeCell ref="C50:D50"/>
    <mergeCell ref="C51:D51"/>
    <mergeCell ref="B100:B103"/>
    <mergeCell ref="C100:D100"/>
    <mergeCell ref="C101:D101"/>
    <mergeCell ref="C102:D102"/>
    <mergeCell ref="C103:D103"/>
    <mergeCell ref="B52:B55"/>
    <mergeCell ref="C52:D52"/>
    <mergeCell ref="C53:D53"/>
    <mergeCell ref="C54:D54"/>
    <mergeCell ref="C60:D60"/>
    <mergeCell ref="C61:D61"/>
    <mergeCell ref="C62:D62"/>
    <mergeCell ref="C63:D63"/>
    <mergeCell ref="B88:B91"/>
    <mergeCell ref="C119:D119"/>
    <mergeCell ref="B120:B123"/>
    <mergeCell ref="C115:D115"/>
    <mergeCell ref="B108:B111"/>
    <mergeCell ref="C108:D108"/>
    <mergeCell ref="C109:D109"/>
    <mergeCell ref="C110:D110"/>
    <mergeCell ref="C111:D111"/>
    <mergeCell ref="B112:B115"/>
    <mergeCell ref="C112:D112"/>
    <mergeCell ref="C113:D113"/>
    <mergeCell ref="B36:B39"/>
    <mergeCell ref="C36:D36"/>
    <mergeCell ref="C37:D37"/>
    <mergeCell ref="C38:D38"/>
    <mergeCell ref="C39:D39"/>
    <mergeCell ref="B124:B127"/>
    <mergeCell ref="C114:D114"/>
    <mergeCell ref="C124:D124"/>
    <mergeCell ref="C125:D125"/>
    <mergeCell ref="C126:D126"/>
    <mergeCell ref="C127:D127"/>
    <mergeCell ref="B40:B43"/>
    <mergeCell ref="C40:D40"/>
    <mergeCell ref="C41:D41"/>
    <mergeCell ref="C42:D42"/>
    <mergeCell ref="C43:D43"/>
    <mergeCell ref="C120:D120"/>
    <mergeCell ref="C121:D121"/>
    <mergeCell ref="C122:D122"/>
    <mergeCell ref="C123:D123"/>
    <mergeCell ref="B116:B119"/>
    <mergeCell ref="C116:D116"/>
    <mergeCell ref="C117:D117"/>
    <mergeCell ref="C118:D118"/>
    <mergeCell ref="B32:B35"/>
    <mergeCell ref="C32:D32"/>
    <mergeCell ref="C33:D33"/>
    <mergeCell ref="C34:D34"/>
    <mergeCell ref="C35:D35"/>
    <mergeCell ref="B28:B31"/>
    <mergeCell ref="C28:D28"/>
    <mergeCell ref="C29:D29"/>
    <mergeCell ref="C30:D30"/>
    <mergeCell ref="C31:D31"/>
    <mergeCell ref="B24:B27"/>
    <mergeCell ref="C24:D24"/>
    <mergeCell ref="C25:D25"/>
    <mergeCell ref="C26:D26"/>
    <mergeCell ref="C27:D27"/>
    <mergeCell ref="B20:B23"/>
    <mergeCell ref="C20:D20"/>
    <mergeCell ref="C21:D21"/>
    <mergeCell ref="C22:D22"/>
    <mergeCell ref="C23:D23"/>
    <mergeCell ref="B16:B19"/>
    <mergeCell ref="C16:D16"/>
    <mergeCell ref="C17:D17"/>
    <mergeCell ref="C18:D18"/>
    <mergeCell ref="C19:D19"/>
    <mergeCell ref="B12:B15"/>
    <mergeCell ref="C12:D12"/>
    <mergeCell ref="C13:D13"/>
    <mergeCell ref="C14:D14"/>
    <mergeCell ref="C15:D15"/>
    <mergeCell ref="B8:B11"/>
    <mergeCell ref="C8:D8"/>
    <mergeCell ref="C9:D9"/>
    <mergeCell ref="C10:D10"/>
    <mergeCell ref="C11:D11"/>
    <mergeCell ref="B2:D3"/>
    <mergeCell ref="E2:AB2"/>
    <mergeCell ref="B4:B7"/>
    <mergeCell ref="C4:D4"/>
    <mergeCell ref="C5:D5"/>
    <mergeCell ref="C6:D6"/>
    <mergeCell ref="C7:D7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F34" sqref="F34"/>
    </sheetView>
  </sheetViews>
  <sheetFormatPr defaultRowHeight="15"/>
  <cols>
    <col min="1" max="1" width="12.7109375" style="1" customWidth="1"/>
    <col min="2" max="3" width="9.140625" style="1"/>
    <col min="4" max="4" width="17.28515625" style="1" customWidth="1"/>
    <col min="5" max="16384" width="9.140625" style="1"/>
  </cols>
  <sheetData>
    <row r="1" spans="1:4" ht="35.25" customHeight="1" thickBot="1">
      <c r="A1" s="27" t="s">
        <v>35</v>
      </c>
      <c r="B1" s="26" t="s">
        <v>31</v>
      </c>
      <c r="C1" s="28" t="s">
        <v>32</v>
      </c>
      <c r="D1" s="29" t="s">
        <v>33</v>
      </c>
    </row>
    <row r="2" spans="1:4" ht="15" customHeight="1" thickBot="1">
      <c r="A2" s="33" t="s">
        <v>67</v>
      </c>
      <c r="B2" s="30" t="s">
        <v>34</v>
      </c>
      <c r="C2" s="30">
        <v>1</v>
      </c>
      <c r="D2" s="31">
        <v>61.692599999999999</v>
      </c>
    </row>
    <row r="3" spans="1:4" ht="15" customHeight="1" thickBot="1">
      <c r="A3" s="33" t="s">
        <v>38</v>
      </c>
      <c r="B3" s="30" t="s">
        <v>34</v>
      </c>
      <c r="C3" s="30">
        <v>1</v>
      </c>
      <c r="D3" s="31">
        <v>61.692599999999999</v>
      </c>
    </row>
    <row r="4" spans="1:4" ht="15.75" customHeight="1" thickBot="1">
      <c r="A4" s="33" t="s">
        <v>37</v>
      </c>
      <c r="B4" s="30" t="s">
        <v>34</v>
      </c>
      <c r="C4" s="30">
        <v>1</v>
      </c>
      <c r="D4" s="31">
        <v>61.698799999999999</v>
      </c>
    </row>
    <row r="5" spans="1:4" ht="15" customHeight="1" thickBot="1">
      <c r="A5" s="33" t="s">
        <v>39</v>
      </c>
      <c r="B5" s="30" t="s">
        <v>34</v>
      </c>
      <c r="C5" s="30">
        <v>1</v>
      </c>
      <c r="D5" s="31">
        <v>61.695900000000002</v>
      </c>
    </row>
    <row r="6" spans="1:4" ht="15" customHeight="1" thickBot="1">
      <c r="A6" s="33" t="s">
        <v>40</v>
      </c>
      <c r="B6" s="30" t="s">
        <v>34</v>
      </c>
      <c r="C6" s="30">
        <v>1</v>
      </c>
      <c r="D6" s="31">
        <v>61.695</v>
      </c>
    </row>
    <row r="7" spans="1:4" ht="15" customHeight="1" thickBot="1">
      <c r="A7" s="33" t="s">
        <v>41</v>
      </c>
      <c r="B7" s="30" t="s">
        <v>34</v>
      </c>
      <c r="C7" s="30">
        <v>1</v>
      </c>
      <c r="D7" s="31">
        <v>61.695</v>
      </c>
    </row>
    <row r="8" spans="1:4" ht="15.75" customHeight="1" thickBot="1">
      <c r="A8" s="33" t="s">
        <v>42</v>
      </c>
      <c r="B8" s="30" t="s">
        <v>34</v>
      </c>
      <c r="C8" s="30">
        <v>1</v>
      </c>
      <c r="D8" s="31">
        <v>61.694600000000001</v>
      </c>
    </row>
    <row r="9" spans="1:4" ht="15" customHeight="1" thickBot="1">
      <c r="A9" s="33" t="s">
        <v>43</v>
      </c>
      <c r="B9" s="30" t="s">
        <v>34</v>
      </c>
      <c r="C9" s="30">
        <v>1</v>
      </c>
      <c r="D9" s="31">
        <v>61.694600000000001</v>
      </c>
    </row>
    <row r="10" spans="1:4" ht="15" customHeight="1" thickBot="1">
      <c r="A10" s="33" t="s">
        <v>44</v>
      </c>
      <c r="B10" s="30" t="s">
        <v>34</v>
      </c>
      <c r="C10" s="30">
        <v>1</v>
      </c>
      <c r="D10" s="31">
        <v>61.694600000000001</v>
      </c>
    </row>
    <row r="11" spans="1:4" ht="15" customHeight="1" thickBot="1">
      <c r="A11" s="33" t="s">
        <v>45</v>
      </c>
      <c r="B11" s="30" t="s">
        <v>34</v>
      </c>
      <c r="C11" s="30">
        <v>1</v>
      </c>
      <c r="D11" s="31">
        <v>61.695</v>
      </c>
    </row>
    <row r="12" spans="1:4" ht="15.75" customHeight="1" thickBot="1">
      <c r="A12" s="33" t="s">
        <v>46</v>
      </c>
      <c r="B12" s="30" t="s">
        <v>34</v>
      </c>
      <c r="C12" s="30">
        <v>1</v>
      </c>
      <c r="D12" s="31">
        <v>61.695</v>
      </c>
    </row>
    <row r="13" spans="1:4" ht="15" customHeight="1" thickBot="1">
      <c r="A13" s="33" t="s">
        <v>47</v>
      </c>
      <c r="B13" s="30" t="s">
        <v>34</v>
      </c>
      <c r="C13" s="30">
        <v>1</v>
      </c>
      <c r="D13" s="31">
        <v>61.693800000000003</v>
      </c>
    </row>
    <row r="14" spans="1:4" ht="15" customHeight="1" thickBot="1">
      <c r="A14" s="33" t="s">
        <v>48</v>
      </c>
      <c r="B14" s="30" t="s">
        <v>34</v>
      </c>
      <c r="C14" s="30">
        <v>1</v>
      </c>
      <c r="D14" s="31">
        <v>61.695</v>
      </c>
    </row>
    <row r="15" spans="1:4" ht="15" customHeight="1" thickBot="1">
      <c r="A15" s="33" t="s">
        <v>49</v>
      </c>
      <c r="B15" s="30" t="s">
        <v>34</v>
      </c>
      <c r="C15" s="30">
        <v>1</v>
      </c>
      <c r="D15" s="31">
        <v>61.701000000000001</v>
      </c>
    </row>
    <row r="16" spans="1:4" ht="15.75" customHeight="1" thickBot="1">
      <c r="A16" s="33" t="s">
        <v>50</v>
      </c>
      <c r="B16" s="30" t="s">
        <v>34</v>
      </c>
      <c r="C16" s="30">
        <v>1</v>
      </c>
      <c r="D16" s="31">
        <v>61.701000000000001</v>
      </c>
    </row>
    <row r="17" spans="1:4" ht="15" customHeight="1" thickBot="1">
      <c r="A17" s="33" t="s">
        <v>51</v>
      </c>
      <c r="B17" s="30" t="s">
        <v>34</v>
      </c>
      <c r="C17" s="30">
        <v>1</v>
      </c>
      <c r="D17" s="31">
        <v>61.701000000000001</v>
      </c>
    </row>
    <row r="18" spans="1:4" ht="15" customHeight="1" thickBot="1">
      <c r="A18" s="33" t="s">
        <v>52</v>
      </c>
      <c r="B18" s="30" t="s">
        <v>34</v>
      </c>
      <c r="C18" s="30">
        <v>1</v>
      </c>
      <c r="D18" s="31">
        <v>61.697099999999999</v>
      </c>
    </row>
    <row r="19" spans="1:4" ht="15" customHeight="1" thickBot="1">
      <c r="A19" s="33" t="s">
        <v>53</v>
      </c>
      <c r="B19" s="30" t="s">
        <v>34</v>
      </c>
      <c r="C19" s="30">
        <v>1</v>
      </c>
      <c r="D19" s="31">
        <v>61.695</v>
      </c>
    </row>
    <row r="20" spans="1:4" ht="15.75" customHeight="1" thickBot="1">
      <c r="A20" s="33" t="s">
        <v>54</v>
      </c>
      <c r="B20" s="30" t="s">
        <v>34</v>
      </c>
      <c r="C20" s="30">
        <v>1</v>
      </c>
      <c r="D20" s="31">
        <v>61.695</v>
      </c>
    </row>
    <row r="21" spans="1:4" ht="15" customHeight="1" thickBot="1">
      <c r="A21" s="33" t="s">
        <v>55</v>
      </c>
      <c r="B21" s="30" t="s">
        <v>34</v>
      </c>
      <c r="C21" s="30">
        <v>1</v>
      </c>
      <c r="D21" s="31">
        <v>61.695</v>
      </c>
    </row>
    <row r="22" spans="1:4" ht="15" customHeight="1" thickBot="1">
      <c r="A22" s="33" t="s">
        <v>56</v>
      </c>
      <c r="B22" s="30" t="s">
        <v>34</v>
      </c>
      <c r="C22" s="30">
        <v>1</v>
      </c>
      <c r="D22" s="31">
        <v>61.695</v>
      </c>
    </row>
    <row r="23" spans="1:4" ht="15" customHeight="1" thickBot="1">
      <c r="A23" s="33" t="s">
        <v>57</v>
      </c>
      <c r="B23" s="30" t="s">
        <v>34</v>
      </c>
      <c r="C23" s="30">
        <v>1</v>
      </c>
      <c r="D23" s="31">
        <v>61.695</v>
      </c>
    </row>
    <row r="24" spans="1:4" ht="15.75" customHeight="1" thickBot="1">
      <c r="A24" s="33" t="s">
        <v>58</v>
      </c>
      <c r="B24" s="30" t="s">
        <v>34</v>
      </c>
      <c r="C24" s="30">
        <v>1</v>
      </c>
      <c r="D24" s="31">
        <v>61.695</v>
      </c>
    </row>
    <row r="25" spans="1:4" ht="15" customHeight="1" thickBot="1">
      <c r="A25" s="33" t="s">
        <v>59</v>
      </c>
      <c r="B25" s="30" t="s">
        <v>34</v>
      </c>
      <c r="C25" s="30">
        <v>1</v>
      </c>
      <c r="D25" s="31">
        <v>61.696899999999999</v>
      </c>
    </row>
    <row r="26" spans="1:4" ht="15" customHeight="1" thickBot="1">
      <c r="A26" s="33" t="s">
        <v>60</v>
      </c>
      <c r="B26" s="30" t="s">
        <v>34</v>
      </c>
      <c r="C26" s="30">
        <v>1</v>
      </c>
      <c r="D26" s="31">
        <v>61.695</v>
      </c>
    </row>
    <row r="27" spans="1:4" ht="15" customHeight="1" thickBot="1">
      <c r="A27" s="33" t="s">
        <v>61</v>
      </c>
      <c r="B27" s="30" t="s">
        <v>34</v>
      </c>
      <c r="C27" s="30">
        <v>1</v>
      </c>
      <c r="D27" s="31">
        <v>61.695300000000003</v>
      </c>
    </row>
    <row r="28" spans="1:4" ht="15.75" customHeight="1" thickBot="1">
      <c r="A28" s="33" t="s">
        <v>62</v>
      </c>
      <c r="B28" s="30" t="s">
        <v>34</v>
      </c>
      <c r="C28" s="30">
        <v>1</v>
      </c>
      <c r="D28" s="31">
        <v>61.695</v>
      </c>
    </row>
    <row r="29" spans="1:4" ht="15" customHeight="1" thickBot="1">
      <c r="A29" s="33" t="s">
        <v>63</v>
      </c>
      <c r="B29" s="30" t="s">
        <v>34</v>
      </c>
      <c r="C29" s="30">
        <v>1</v>
      </c>
      <c r="D29" s="31">
        <v>61.695</v>
      </c>
    </row>
    <row r="30" spans="1:4" ht="15" customHeight="1" thickBot="1">
      <c r="A30" s="33" t="s">
        <v>64</v>
      </c>
      <c r="B30" s="30" t="s">
        <v>34</v>
      </c>
      <c r="C30" s="30">
        <v>1</v>
      </c>
      <c r="D30" s="31">
        <v>61.695</v>
      </c>
    </row>
    <row r="31" spans="1:4" ht="15" customHeight="1" thickBot="1">
      <c r="A31" s="33" t="s">
        <v>65</v>
      </c>
      <c r="B31" s="30" t="s">
        <v>34</v>
      </c>
      <c r="C31" s="30">
        <v>1</v>
      </c>
      <c r="D31" s="31">
        <v>61.695</v>
      </c>
    </row>
    <row r="32" spans="1:4" ht="15.75" customHeight="1" thickBot="1">
      <c r="A32" s="34" t="s">
        <v>66</v>
      </c>
      <c r="B32" s="32" t="s">
        <v>34</v>
      </c>
      <c r="C32" s="32">
        <v>1</v>
      </c>
      <c r="D32" s="31">
        <v>61.695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27"/>
  <sheetViews>
    <sheetView topLeftCell="A76" zoomScale="40" zoomScaleNormal="40" workbookViewId="0">
      <selection activeCell="B128" sqref="B128"/>
    </sheetView>
  </sheetViews>
  <sheetFormatPr defaultColWidth="8.85546875" defaultRowHeight="15"/>
  <cols>
    <col min="1" max="1" width="8.85546875" style="1"/>
    <col min="2" max="2" width="22.42578125" style="1" customWidth="1"/>
    <col min="3" max="3" width="23.5703125" style="1" customWidth="1"/>
    <col min="4" max="4" width="23.5703125" style="1" bestFit="1" customWidth="1"/>
    <col min="5" max="28" width="22.140625" style="1" bestFit="1" customWidth="1"/>
    <col min="29" max="16384" width="8.85546875" style="1"/>
  </cols>
  <sheetData>
    <row r="1" spans="2:28" ht="15.75" thickBot="1"/>
    <row r="2" spans="2:28" ht="37.5" customHeight="1" thickBot="1">
      <c r="B2" s="104" t="s">
        <v>26</v>
      </c>
      <c r="C2" s="105"/>
      <c r="D2" s="106"/>
      <c r="E2" s="110" t="s">
        <v>70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</row>
    <row r="3" spans="2:28" ht="25.5" customHeight="1" thickBot="1">
      <c r="B3" s="107"/>
      <c r="C3" s="108"/>
      <c r="D3" s="109"/>
      <c r="E3" s="16" t="s">
        <v>23</v>
      </c>
      <c r="F3" s="15" t="s">
        <v>22</v>
      </c>
      <c r="G3" s="12" t="s">
        <v>21</v>
      </c>
      <c r="H3" s="12" t="s">
        <v>20</v>
      </c>
      <c r="I3" s="13" t="s">
        <v>19</v>
      </c>
      <c r="J3" s="12" t="s">
        <v>18</v>
      </c>
      <c r="K3" s="12" t="s">
        <v>17</v>
      </c>
      <c r="L3" s="12" t="s">
        <v>16</v>
      </c>
      <c r="M3" s="14" t="s">
        <v>15</v>
      </c>
      <c r="N3" s="12" t="s">
        <v>14</v>
      </c>
      <c r="O3" s="13" t="s">
        <v>13</v>
      </c>
      <c r="P3" s="12" t="s">
        <v>12</v>
      </c>
      <c r="Q3" s="12" t="s">
        <v>11</v>
      </c>
      <c r="R3" s="12" t="s">
        <v>10</v>
      </c>
      <c r="S3" s="12" t="s">
        <v>9</v>
      </c>
      <c r="T3" s="12" t="s">
        <v>8</v>
      </c>
      <c r="U3" s="12" t="s">
        <v>7</v>
      </c>
      <c r="V3" s="12" t="s">
        <v>6</v>
      </c>
      <c r="W3" s="12" t="s">
        <v>5</v>
      </c>
      <c r="X3" s="12" t="s">
        <v>4</v>
      </c>
      <c r="Y3" s="12" t="s">
        <v>3</v>
      </c>
      <c r="Z3" s="12" t="s">
        <v>2</v>
      </c>
      <c r="AA3" s="12" t="s">
        <v>1</v>
      </c>
      <c r="AB3" s="11" t="s">
        <v>0</v>
      </c>
    </row>
    <row r="4" spans="2:28" ht="27" thickBot="1">
      <c r="B4" s="99">
        <v>43891</v>
      </c>
      <c r="C4" s="102" t="s">
        <v>27</v>
      </c>
      <c r="D4" s="113"/>
      <c r="E4" s="23">
        <f>'Цена на порамнување во ЕУР'!E4*'Среден курс'!$D$2</f>
        <v>2402.3098439999999</v>
      </c>
      <c r="F4" s="25">
        <f>'Цена на порамнување во ЕУР'!F4*'Среден курс'!$D$2</f>
        <v>1929.127602</v>
      </c>
      <c r="G4" s="25">
        <f>'Цена на порамнување во ЕУР'!G4*'Среден курс'!$D$2</f>
        <v>1873.6042620000001</v>
      </c>
      <c r="H4" s="25">
        <f>'Цена на порамнување во ЕУР'!H4*'Среден курс'!$D$2</f>
        <v>0</v>
      </c>
      <c r="I4" s="25">
        <f>'Цена на порамнување во ЕУР'!I4*'Среден курс'!$D$2</f>
        <v>0</v>
      </c>
      <c r="J4" s="25">
        <f>'Цена на порамнување во ЕУР'!J4*'Среден курс'!$D$2</f>
        <v>0</v>
      </c>
      <c r="K4" s="25">
        <f>'Цена на порамнување во ЕУР'!K4*'Среден курс'!$D$2</f>
        <v>0</v>
      </c>
      <c r="L4" s="25">
        <f>'Цена на порамнување во ЕУР'!L4*'Среден курс'!$D$2</f>
        <v>0</v>
      </c>
      <c r="M4" s="25">
        <f>'Цена на порамнување во ЕУР'!M4*'Среден курс'!$D$2</f>
        <v>0</v>
      </c>
      <c r="N4" s="25">
        <f>'Цена на порамнување во ЕУР'!N4*'Среден курс'!$D$2</f>
        <v>2294.3477939999998</v>
      </c>
      <c r="O4" s="25">
        <f>'Цена на порамнување во ЕУР'!O4*'Среден курс'!$D$2</f>
        <v>2146.2746349557519</v>
      </c>
      <c r="P4" s="25">
        <f>'Цена на порамнување во ЕУР'!P4*'Среден курс'!$D$2</f>
        <v>2164.793334</v>
      </c>
      <c r="Q4" s="25">
        <f>'Цена на порамнување во ЕУР'!Q4*'Среден курс'!$D$2</f>
        <v>1924.1921940000002</v>
      </c>
      <c r="R4" s="25">
        <f>'Цена на порамнување во ЕУР'!R4*'Среден курс'!$D$2</f>
        <v>1779.1563834339622</v>
      </c>
      <c r="S4" s="25">
        <f>'Цена на порамнување во ЕУР'!S4*'Среден курс'!$D$2</f>
        <v>0</v>
      </c>
      <c r="T4" s="25">
        <f>'Цена на порамнување во ЕУР'!T4*'Среден курс'!$D$2</f>
        <v>0</v>
      </c>
      <c r="U4" s="25">
        <f>'Цена на порамнување во ЕУР'!U4*'Среден курс'!$D$2</f>
        <v>0</v>
      </c>
      <c r="V4" s="25">
        <f>'Цена на порамнување во ЕУР'!V4*'Среден курс'!$D$2</f>
        <v>0</v>
      </c>
      <c r="W4" s="25">
        <f>'Цена на порамнување во ЕУР'!W4*'Среден курс'!$D$2</f>
        <v>3699.705222</v>
      </c>
      <c r="X4" s="25">
        <f>'Цена на порамнување во ЕУР'!X4*'Среден курс'!$D$2</f>
        <v>3699.705222</v>
      </c>
      <c r="Y4" s="25">
        <f>'Цена на порамнување во ЕУР'!Y4*'Среден курс'!$D$2</f>
        <v>3575.0861699999996</v>
      </c>
      <c r="Z4" s="25">
        <f>'Цена на порамнување во ЕУР'!Z4*'Среден курс'!$D$2</f>
        <v>3106.839336</v>
      </c>
      <c r="AA4" s="25">
        <f>'Цена на порамнување во ЕУР'!AA4*'Среден курс'!$D$2</f>
        <v>0</v>
      </c>
      <c r="AB4" s="24">
        <f>'Цена на порамнување во ЕУР'!AB4*'Среден курс'!$D$2</f>
        <v>0</v>
      </c>
    </row>
    <row r="5" spans="2:28" ht="27" thickBot="1">
      <c r="B5" s="100"/>
      <c r="C5" s="102" t="s">
        <v>28</v>
      </c>
      <c r="D5" s="113"/>
      <c r="E5" s="22">
        <f>'Цена на порамнување во ЕУР'!E5*'Среден курс'!$D$2</f>
        <v>0</v>
      </c>
      <c r="F5" s="21">
        <f>'Цена на порамнување во ЕУР'!F5*'Среден курс'!$D$2</f>
        <v>0</v>
      </c>
      <c r="G5" s="21">
        <f>'Цена на порамнување во ЕУР'!G5*'Среден курс'!$D$2</f>
        <v>0</v>
      </c>
      <c r="H5" s="21">
        <f>'Цена на порамнување во ЕУР'!H5*'Среден курс'!$D$2</f>
        <v>0</v>
      </c>
      <c r="I5" s="21">
        <f>'Цена на порамнување во ЕУР'!I5*'Среден курс'!$D$2</f>
        <v>0</v>
      </c>
      <c r="J5" s="21">
        <f>'Цена на порамнување во ЕУР'!J5*'Среден курс'!$D$2</f>
        <v>0</v>
      </c>
      <c r="K5" s="21">
        <f>'Цена на порамнување во ЕУР'!K5*'Среден курс'!$D$2</f>
        <v>0</v>
      </c>
      <c r="L5" s="21">
        <f>'Цена на порамнување во ЕУР'!L5*'Среден курс'!$D$2</f>
        <v>816.19309799999996</v>
      </c>
      <c r="M5" s="21">
        <f>'Цена на порамнување во ЕУР'!M5*'Среден курс'!$D$2</f>
        <v>926.05859724795619</v>
      </c>
      <c r="N5" s="21">
        <f>'Цена на порамнување во ЕУР'!N5*'Среден курс'!$D$2</f>
        <v>0</v>
      </c>
      <c r="O5" s="21">
        <f>'Цена на порамнување во ЕУР'!O5*'Среден курс'!$D$2</f>
        <v>0</v>
      </c>
      <c r="P5" s="21">
        <f>'Цена на порамнување во ЕУР'!P5*'Среден курс'!$D$2</f>
        <v>0</v>
      </c>
      <c r="Q5" s="21">
        <f>'Цена на порамнување во ЕУР'!Q5*'Среден курс'!$D$2</f>
        <v>0</v>
      </c>
      <c r="R5" s="21">
        <f>'Цена на порамнување во ЕУР'!R5*'Среден курс'!$D$2</f>
        <v>0</v>
      </c>
      <c r="S5" s="21">
        <f>'Цена на порамнување во ЕУР'!S5*'Среден курс'!$D$2</f>
        <v>676.15089599999999</v>
      </c>
      <c r="T5" s="21">
        <f>'Цена на порамнување во ЕУР'!T5*'Среден курс'!$D$2</f>
        <v>742.7789039999999</v>
      </c>
      <c r="U5" s="21">
        <f>'Цена на порамнување во ЕУР'!U5*'Среден курс'!$D$2</f>
        <v>851.97480600000006</v>
      </c>
      <c r="V5" s="21">
        <f>'Цена на порамнување во ЕУР'!V5*'Среден курс'!$D$2</f>
        <v>1153.6516199999999</v>
      </c>
      <c r="W5" s="21">
        <f>'Цена на порамнување во ЕУР'!W5*'Среден курс'!$D$2</f>
        <v>0</v>
      </c>
      <c r="X5" s="21">
        <f>'Цена на порамнување во ЕУР'!X5*'Среден курс'!$D$2</f>
        <v>0</v>
      </c>
      <c r="Y5" s="21">
        <f>'Цена на порамнување во ЕУР'!Y5*'Среден курс'!$D$2</f>
        <v>0</v>
      </c>
      <c r="Z5" s="21">
        <f>'Цена на порамнување во ЕУР'!Z5*'Среден курс'!$D$2</f>
        <v>0</v>
      </c>
      <c r="AA5" s="21">
        <f>'Цена на порамнување во ЕУР'!AA5*'Среден курс'!$D$2</f>
        <v>926.11485762624523</v>
      </c>
      <c r="AB5" s="20">
        <f>'Цена на порамнување во ЕУР'!AB5*'Среден курс'!$D$2</f>
        <v>946.0560210000001</v>
      </c>
    </row>
    <row r="6" spans="2:28" ht="27" thickBot="1">
      <c r="B6" s="100"/>
      <c r="C6" s="102" t="s">
        <v>29</v>
      </c>
      <c r="D6" s="113"/>
      <c r="E6" s="22">
        <f>'Цена на порамнување во ЕУР'!E6*'Среден курс'!$D$2</f>
        <v>0</v>
      </c>
      <c r="F6" s="21">
        <f>'Цена на порамнување во ЕУР'!F6*'Среден курс'!$D$2</f>
        <v>0</v>
      </c>
      <c r="G6" s="21">
        <f>'Цена на порамнување во ЕУР'!G6*'Среден курс'!$D$2</f>
        <v>0</v>
      </c>
      <c r="H6" s="21">
        <f>'Цена на порамнување во ЕУР'!H6*'Среден курс'!$D$2</f>
        <v>634.81685399999992</v>
      </c>
      <c r="I6" s="21">
        <f>'Цена на порамнување во ЕУР'!I6*'Среден курс'!$D$2</f>
        <v>603.35362799999996</v>
      </c>
      <c r="J6" s="21">
        <f>'Цена на порамнување во ЕУР'!J6*'Среден курс'!$D$2</f>
        <v>640.98611400000004</v>
      </c>
      <c r="K6" s="21">
        <f>'Цена на порамнување во ЕУР'!K6*'Среден курс'!$D$2</f>
        <v>652.70770800000003</v>
      </c>
      <c r="L6" s="21">
        <f>'Цена на порамнување во ЕУР'!L6*'Среден курс'!$D$2</f>
        <v>0</v>
      </c>
      <c r="M6" s="21">
        <f>'Цена на порамнување во ЕУР'!M6*'Среден курс'!$D$2</f>
        <v>0</v>
      </c>
      <c r="N6" s="21">
        <f>'Цена на порамнување во ЕУР'!N6*'Среден курс'!$D$2</f>
        <v>0</v>
      </c>
      <c r="O6" s="21">
        <f>'Цена на порамнување во ЕУР'!O6*'Среден курс'!$D$2</f>
        <v>0</v>
      </c>
      <c r="P6" s="21">
        <f>'Цена на порамнување во ЕУР'!P6*'Среден курс'!$D$2</f>
        <v>0</v>
      </c>
      <c r="Q6" s="21">
        <f>'Цена на порамнување во ЕУР'!Q6*'Среден курс'!$D$2</f>
        <v>0</v>
      </c>
      <c r="R6" s="21">
        <f>'Цена на порамнување во ЕУР'!R6*'Среден курс'!$D$2</f>
        <v>0</v>
      </c>
      <c r="S6" s="21">
        <f>'Цена на порамнување во ЕУР'!S6*'Среден курс'!$D$2</f>
        <v>0</v>
      </c>
      <c r="T6" s="21">
        <f>'Цена на порамнување во ЕУР'!T6*'Среден курс'!$D$2</f>
        <v>0</v>
      </c>
      <c r="U6" s="21">
        <f>'Цена на порамнување во ЕУР'!U6*'Среден курс'!$D$2</f>
        <v>0</v>
      </c>
      <c r="V6" s="21">
        <f>'Цена на порамнување во ЕУР'!V6*'Среден курс'!$D$2</f>
        <v>0</v>
      </c>
      <c r="W6" s="21">
        <f>'Цена на порамнување во ЕУР'!W6*'Среден курс'!$D$2</f>
        <v>0</v>
      </c>
      <c r="X6" s="21">
        <f>'Цена на порамнување во ЕУР'!X6*'Среден курс'!$D$2</f>
        <v>0</v>
      </c>
      <c r="Y6" s="21">
        <f>'Цена на порамнување во ЕУР'!Y6*'Среден курс'!$D$2</f>
        <v>0</v>
      </c>
      <c r="Z6" s="21">
        <f>'Цена на порамнување во ЕУР'!Z6*'Среден курс'!$D$2</f>
        <v>0</v>
      </c>
      <c r="AA6" s="21">
        <f>'Цена на порамнување во ЕУР'!AA6*'Среден курс'!$D$2</f>
        <v>0</v>
      </c>
      <c r="AB6" s="20">
        <f>'Цена на порамнување во ЕУР'!AB6*'Среден курс'!$D$2</f>
        <v>0</v>
      </c>
    </row>
    <row r="7" spans="2:28" ht="27" thickBot="1">
      <c r="B7" s="101"/>
      <c r="C7" s="102" t="s">
        <v>30</v>
      </c>
      <c r="D7" s="113"/>
      <c r="E7" s="22">
        <f>'Цена на порамнување во ЕУР'!E7*'Среден курс'!$D$2</f>
        <v>0</v>
      </c>
      <c r="F7" s="21">
        <f>'Цена на порамнување во ЕУР'!F7*'Среден курс'!$D$2</f>
        <v>0</v>
      </c>
      <c r="G7" s="21">
        <f>'Цена на порамнување во ЕУР'!G7*'Среден курс'!$D$2</f>
        <v>0</v>
      </c>
      <c r="H7" s="21">
        <f>'Цена на порамнување во ЕУР'!H7*'Среден курс'!$D$2</f>
        <v>1903.8336359999998</v>
      </c>
      <c r="I7" s="21">
        <f>'Цена на порамнување во ЕУР'!I7*'Среден курс'!$D$2</f>
        <v>1809.4439579999998</v>
      </c>
      <c r="J7" s="21">
        <f>'Цена на порамнување во ЕУР'!J7*'Среден курс'!$D$2</f>
        <v>1922.9583420000001</v>
      </c>
      <c r="K7" s="21">
        <f>'Цена на порамнување во ЕУР'!K7*'Среден курс'!$D$2</f>
        <v>1957.506198</v>
      </c>
      <c r="L7" s="21">
        <f>'Цена на порамнување во ЕУР'!L7*'Среден курс'!$D$2</f>
        <v>0</v>
      </c>
      <c r="M7" s="21">
        <f>'Цена на порамнување во ЕУР'!M7*'Среден курс'!$D$2</f>
        <v>0</v>
      </c>
      <c r="N7" s="21">
        <f>'Цена на порамнување во ЕУР'!N7*'Среден курс'!$D$2</f>
        <v>0</v>
      </c>
      <c r="O7" s="21">
        <f>'Цена на порамнување во ЕУР'!O7*'Среден курс'!$D$2</f>
        <v>0</v>
      </c>
      <c r="P7" s="21">
        <f>'Цена на порамнување во ЕУР'!P7*'Среден курс'!$D$2</f>
        <v>0</v>
      </c>
      <c r="Q7" s="21">
        <f>'Цена на порамнување во ЕУР'!Q7*'Среден курс'!$D$2</f>
        <v>0</v>
      </c>
      <c r="R7" s="21">
        <f>'Цена на порамнување во ЕУР'!R7*'Среден курс'!$D$2</f>
        <v>0</v>
      </c>
      <c r="S7" s="21">
        <f>'Цена на порамнување во ЕУР'!S7*'Среден курс'!$D$2</f>
        <v>0</v>
      </c>
      <c r="T7" s="21">
        <f>'Цена на порамнување во ЕУР'!T7*'Среден курс'!$D$2</f>
        <v>0</v>
      </c>
      <c r="U7" s="21">
        <f>'Цена на порамнување во ЕУР'!U7*'Среден курс'!$D$2</f>
        <v>0</v>
      </c>
      <c r="V7" s="21">
        <f>'Цена на порамнување во ЕУР'!V7*'Среден курс'!$D$2</f>
        <v>0</v>
      </c>
      <c r="W7" s="21">
        <f>'Цена на порамнување во ЕУР'!W7*'Среден курс'!$D$2</f>
        <v>0</v>
      </c>
      <c r="X7" s="21">
        <f>'Цена на порамнување во ЕУР'!X7*'Среден курс'!$D$2</f>
        <v>0</v>
      </c>
      <c r="Y7" s="21">
        <f>'Цена на порамнување во ЕУР'!Y7*'Среден курс'!$D$2</f>
        <v>0</v>
      </c>
      <c r="Z7" s="21">
        <f>'Цена на порамнување во ЕУР'!Z7*'Среден курс'!$D$2</f>
        <v>0</v>
      </c>
      <c r="AA7" s="21">
        <f>'Цена на порамнување во ЕУР'!AA7*'Среден курс'!$D$2</f>
        <v>0</v>
      </c>
      <c r="AB7" s="20">
        <f>'Цена на порамнување во ЕУР'!AB7*'Среден курс'!$D$2</f>
        <v>0</v>
      </c>
    </row>
    <row r="8" spans="2:28" ht="27" thickBot="1">
      <c r="B8" s="99">
        <v>43892</v>
      </c>
      <c r="C8" s="102" t="s">
        <v>27</v>
      </c>
      <c r="D8" s="113"/>
      <c r="E8" s="23">
        <f>'Цена на порамнување во ЕУР'!E8*'Среден курс'!$D$3</f>
        <v>0</v>
      </c>
      <c r="F8" s="25">
        <f>'Цена на порамнување во ЕУР'!F8*'Среден курс'!$D$3</f>
        <v>1648.4262720000002</v>
      </c>
      <c r="G8" s="25">
        <f>'Цена на порамнување во ЕУР'!G8*'Среден курс'!$D$3</f>
        <v>0</v>
      </c>
      <c r="H8" s="25">
        <f>'Цена на порамнување во ЕУР'!H8*'Среден курс'!$D$3</f>
        <v>0</v>
      </c>
      <c r="I8" s="25">
        <f>'Цена на порамнување во ЕУР'!I8*'Среден курс'!$D$3</f>
        <v>0</v>
      </c>
      <c r="J8" s="25">
        <f>'Цена на порамнување во ЕУР'!J8*'Среден курс'!$D$3</f>
        <v>0</v>
      </c>
      <c r="K8" s="25">
        <f>'Цена на порамнување во ЕУР'!K8*'Среден курс'!$D$3</f>
        <v>2807.6302259999998</v>
      </c>
      <c r="L8" s="25">
        <f>'Цена на порамнување во ЕУР'!L8*'Среден курс'!$D$3</f>
        <v>3536.6153489951066</v>
      </c>
      <c r="M8" s="25">
        <f>'Цена на порамнување во ЕУР'!M8*'Среден курс'!$D$3</f>
        <v>3648.5780113947317</v>
      </c>
      <c r="N8" s="25">
        <f>'Цена на порамнување во ЕУР'!N8*'Среден курс'!$D$3</f>
        <v>3398.5161276814802</v>
      </c>
      <c r="O8" s="25">
        <f>'Цена на порамнување во ЕУР'!O8*'Среден курс'!$D$3</f>
        <v>3116.7101520000001</v>
      </c>
      <c r="P8" s="25">
        <f>'Цена на порамнување во ЕУР'!P8*'Среден курс'!$D$3</f>
        <v>3063.6433245986395</v>
      </c>
      <c r="Q8" s="25">
        <f>'Цена на порамнување во ЕУР'!Q8*'Среден курс'!$D$3</f>
        <v>0</v>
      </c>
      <c r="R8" s="25">
        <f>'Цена на порамнување во ЕУР'!R8*'Среден курс'!$D$3</f>
        <v>0</v>
      </c>
      <c r="S8" s="25">
        <f>'Цена на порамнување во ЕУР'!S8*'Среден курс'!$D$3</f>
        <v>3653.4357719999998</v>
      </c>
      <c r="T8" s="25">
        <f>'Цена на порамнување во ЕУР'!T8*'Среден курс'!$D$3</f>
        <v>3723.1484100000002</v>
      </c>
      <c r="U8" s="25">
        <f>'Цена на порамнување во ЕУР'!U8*'Среден курс'!$D$3</f>
        <v>0</v>
      </c>
      <c r="V8" s="25">
        <f>'Цена на порамнување во ЕУР'!V8*'Среден курс'!$D$3</f>
        <v>4297.5065159999995</v>
      </c>
      <c r="W8" s="25">
        <f>'Цена на порамнување во ЕУР'!W8*'Среден курс'!$D$3</f>
        <v>5028.5638260000005</v>
      </c>
      <c r="X8" s="25">
        <f>'Цена на порамнување во ЕУР'!X8*'Среден курс'!$D$3</f>
        <v>4682.4683400000004</v>
      </c>
      <c r="Y8" s="25">
        <f>'Цена на порамнување во ЕУР'!Y8*'Среден курс'!$D$3</f>
        <v>3943.3909920000001</v>
      </c>
      <c r="Z8" s="25">
        <f>'Цена на порамнување во ЕУР'!Z8*'Среден курс'!$D$3</f>
        <v>3638.6295479999999</v>
      </c>
      <c r="AA8" s="25">
        <f>'Цена на порамнување во ЕУР'!AA8*'Среден курс'!$D$3</f>
        <v>0</v>
      </c>
      <c r="AB8" s="24">
        <f>'Цена на порамнување во ЕУР'!AB8*'Среден курс'!$D$3</f>
        <v>0</v>
      </c>
    </row>
    <row r="9" spans="2:28" ht="27" thickBot="1">
      <c r="B9" s="100"/>
      <c r="C9" s="102" t="s">
        <v>28</v>
      </c>
      <c r="D9" s="113"/>
      <c r="E9" s="22">
        <f>'Цена на порамнување во ЕУР'!E9*'Среден курс'!$D$3</f>
        <v>946.36448399999995</v>
      </c>
      <c r="F9" s="21">
        <f>'Цена на порамнување во ЕУР'!F9*'Среден курс'!$D$3</f>
        <v>0</v>
      </c>
      <c r="G9" s="21">
        <f>'Цена на порамнување во ЕУР'!G9*'Среден курс'!$D$3</f>
        <v>0</v>
      </c>
      <c r="H9" s="21">
        <f>'Цена на порамнување во ЕУР'!H9*'Среден курс'!$D$3</f>
        <v>0</v>
      </c>
      <c r="I9" s="21">
        <f>'Цена на порамнување во ЕУР'!I9*'Среден курс'!$D$3</f>
        <v>945.74755800000003</v>
      </c>
      <c r="J9" s="21">
        <f>'Цена на порамнување во ЕУР'!J9*'Среден курс'!$D$3</f>
        <v>945.74755800000003</v>
      </c>
      <c r="K9" s="21">
        <f>'Цена на порамнување во ЕУР'!K9*'Среден курс'!$D$3</f>
        <v>0</v>
      </c>
      <c r="L9" s="21">
        <f>'Цена на порамнување во ЕУР'!L9*'Среден курс'!$D$3</f>
        <v>0</v>
      </c>
      <c r="M9" s="21">
        <f>'Цена на порамнување во ЕУР'!M9*'Среден курс'!$D$3</f>
        <v>0</v>
      </c>
      <c r="N9" s="21">
        <f>'Цена на порамнување во ЕУР'!N9*'Среден курс'!$D$3</f>
        <v>0</v>
      </c>
      <c r="O9" s="21">
        <f>'Цена на порамнување во ЕУР'!O9*'Среден курс'!$D$3</f>
        <v>0</v>
      </c>
      <c r="P9" s="21">
        <f>'Цена на порамнување во ЕУР'!P9*'Среден курс'!$D$3</f>
        <v>0</v>
      </c>
      <c r="Q9" s="21">
        <f>'Цена на порамнување во ЕУР'!Q9*'Среден курс'!$D$3</f>
        <v>1105.6242038761063</v>
      </c>
      <c r="R9" s="21">
        <f>'Цена на порамнување во ЕУР'!R9*'Среден курс'!$D$3</f>
        <v>1175.2440300000001</v>
      </c>
      <c r="S9" s="21">
        <f>'Цена на порамнување во ЕУР'!S9*'Среден курс'!$D$3</f>
        <v>0</v>
      </c>
      <c r="T9" s="21">
        <f>'Цена на порамнување во ЕУР'!T9*'Среден курс'!$D$3</f>
        <v>0</v>
      </c>
      <c r="U9" s="21">
        <f>'Цена на порамнување во ЕУР'!U9*'Среден курс'!$D$3</f>
        <v>1326.3908999999999</v>
      </c>
      <c r="V9" s="21">
        <f>'Цена на порамнување во ЕУР'!V9*'Среден курс'!$D$3</f>
        <v>0</v>
      </c>
      <c r="W9" s="21">
        <f>'Цена на порамнување во ЕУР'!W9*'Среден курс'!$D$3</f>
        <v>0</v>
      </c>
      <c r="X9" s="21">
        <f>'Цена на порамнување во ЕУР'!X9*'Среден курс'!$D$3</f>
        <v>0</v>
      </c>
      <c r="Y9" s="21">
        <f>'Цена на порамнување во ЕУР'!Y9*'Среден курс'!$D$3</f>
        <v>0</v>
      </c>
      <c r="Z9" s="21">
        <f>'Цена на порамнување во ЕУР'!Z9*'Среден курс'!$D$3</f>
        <v>0</v>
      </c>
      <c r="AA9" s="21">
        <f>'Цена на порамнување во ЕУР'!AA9*'Среден курс'!$D$3</f>
        <v>1111.0837260000001</v>
      </c>
      <c r="AB9" s="20">
        <f>'Цена на порамнување во ЕУР'!AB9*'Среден курс'!$D$3</f>
        <v>927.23977799999989</v>
      </c>
    </row>
    <row r="10" spans="2:28" ht="27" thickBot="1">
      <c r="B10" s="100"/>
      <c r="C10" s="102" t="s">
        <v>29</v>
      </c>
      <c r="D10" s="113"/>
      <c r="E10" s="22">
        <f>'Цена на порамнување во ЕУР'!E10*'Среден курс'!$D$3</f>
        <v>0</v>
      </c>
      <c r="F10" s="21">
        <f>'Цена на порамнување во ЕУР'!F10*'Среден курс'!$D$3</f>
        <v>0</v>
      </c>
      <c r="G10" s="21">
        <f>'Цена на порамнување во ЕУР'!G10*'Среден курс'!$D$3</f>
        <v>579.29351400000007</v>
      </c>
      <c r="H10" s="21">
        <f>'Цена на порамнување во ЕУР'!H10*'Среден курс'!$D$3</f>
        <v>570.039624</v>
      </c>
      <c r="I10" s="21">
        <f>'Цена на порамнување во ЕУР'!I10*'Среден курс'!$D$3</f>
        <v>0</v>
      </c>
      <c r="J10" s="21">
        <f>'Цена на порамнување во ЕУР'!J10*'Среден курс'!$D$3</f>
        <v>0</v>
      </c>
      <c r="K10" s="21">
        <f>'Цена на порамнување во ЕУР'!K10*'Среден курс'!$D$3</f>
        <v>0</v>
      </c>
      <c r="L10" s="21">
        <f>'Цена на порамнување во ЕУР'!L10*'Среден курс'!$D$3</f>
        <v>0</v>
      </c>
      <c r="M10" s="21">
        <f>'Цена на порамнување во ЕУР'!M10*'Среден курс'!$D$3</f>
        <v>0</v>
      </c>
      <c r="N10" s="21">
        <f>'Цена на порамнување во ЕУР'!N10*'Среден курс'!$D$3</f>
        <v>0</v>
      </c>
      <c r="O10" s="21">
        <f>'Цена на порамнување во ЕУР'!O10*'Среден курс'!$D$3</f>
        <v>0</v>
      </c>
      <c r="P10" s="21">
        <f>'Цена на порамнување во ЕУР'!P10*'Среден курс'!$D$3</f>
        <v>0</v>
      </c>
      <c r="Q10" s="21">
        <f>'Цена на порамнување во ЕУР'!Q10*'Среден курс'!$D$3</f>
        <v>0</v>
      </c>
      <c r="R10" s="21">
        <f>'Цена на порамнување во ЕУР'!R10*'Среден курс'!$D$3</f>
        <v>0</v>
      </c>
      <c r="S10" s="21">
        <f>'Цена на порамнување во ЕУР'!S10*'Среден курс'!$D$3</f>
        <v>0</v>
      </c>
      <c r="T10" s="21">
        <f>'Цена на порамнување во ЕУР'!T10*'Среден курс'!$D$3</f>
        <v>0</v>
      </c>
      <c r="U10" s="21">
        <f>'Цена на порамнување во ЕУР'!U10*'Среден курс'!$D$3</f>
        <v>0</v>
      </c>
      <c r="V10" s="21">
        <f>'Цена на порамнување во ЕУР'!V10*'Среден курс'!$D$3</f>
        <v>0</v>
      </c>
      <c r="W10" s="21">
        <f>'Цена на порамнување во ЕУР'!W10*'Среден курс'!$D$3</f>
        <v>0</v>
      </c>
      <c r="X10" s="21">
        <f>'Цена на порамнување во ЕУР'!X10*'Среден курс'!$D$3</f>
        <v>0</v>
      </c>
      <c r="Y10" s="21">
        <f>'Цена на порамнување во ЕУР'!Y10*'Среден курс'!$D$3</f>
        <v>0</v>
      </c>
      <c r="Z10" s="21">
        <f>'Цена на порамнување во ЕУР'!Z10*'Среден курс'!$D$3</f>
        <v>0</v>
      </c>
      <c r="AA10" s="21">
        <f>'Цена на порамнување во ЕУР'!AA10*'Среден курс'!$D$3</f>
        <v>0</v>
      </c>
      <c r="AB10" s="20">
        <f>'Цена на порамнување во ЕУР'!AB10*'Среден курс'!$D$3</f>
        <v>0</v>
      </c>
    </row>
    <row r="11" spans="2:28" ht="27" thickBot="1">
      <c r="B11" s="101"/>
      <c r="C11" s="102" t="s">
        <v>30</v>
      </c>
      <c r="D11" s="113"/>
      <c r="E11" s="22">
        <f>'Цена на порамнување во ЕУР'!E11*'Среден курс'!$D$3</f>
        <v>0</v>
      </c>
      <c r="F11" s="21">
        <f>'Цена на порамнување во ЕУР'!F11*'Среден курс'!$D$3</f>
        <v>0</v>
      </c>
      <c r="G11" s="21">
        <f>'Цена на порамнување во ЕУР'!G11*'Среден курс'!$D$3</f>
        <v>1737.8805420000001</v>
      </c>
      <c r="H11" s="21">
        <f>'Цена на порамнување во ЕУР'!H11*'Среден курс'!$D$3</f>
        <v>1710.1188719999998</v>
      </c>
      <c r="I11" s="21">
        <f>'Цена на порамнување во ЕУР'!I11*'Среден курс'!$D$3</f>
        <v>0</v>
      </c>
      <c r="J11" s="21">
        <f>'Цена на порамнување во ЕУР'!J11*'Среден курс'!$D$3</f>
        <v>0</v>
      </c>
      <c r="K11" s="21">
        <f>'Цена на порамнување во ЕУР'!K11*'Среден курс'!$D$3</f>
        <v>0</v>
      </c>
      <c r="L11" s="21">
        <f>'Цена на порамнување во ЕУР'!L11*'Среден курс'!$D$3</f>
        <v>0</v>
      </c>
      <c r="M11" s="21">
        <f>'Цена на порамнување во ЕУР'!M11*'Среден курс'!$D$3</f>
        <v>0</v>
      </c>
      <c r="N11" s="21">
        <f>'Цена на порамнување во ЕУР'!N11*'Среден курс'!$D$3</f>
        <v>0</v>
      </c>
      <c r="O11" s="21">
        <f>'Цена на порамнување во ЕУР'!O11*'Среден курс'!$D$3</f>
        <v>0</v>
      </c>
      <c r="P11" s="21">
        <f>'Цена на порамнување во ЕУР'!P11*'Среден курс'!$D$3</f>
        <v>0</v>
      </c>
      <c r="Q11" s="21">
        <f>'Цена на порамнување во ЕУР'!Q11*'Среден курс'!$D$3</f>
        <v>0</v>
      </c>
      <c r="R11" s="21">
        <f>'Цена на порамнување во ЕУР'!R11*'Среден курс'!$D$3</f>
        <v>0</v>
      </c>
      <c r="S11" s="21">
        <f>'Цена на порамнување во ЕУР'!S11*'Среден курс'!$D$3</f>
        <v>0</v>
      </c>
      <c r="T11" s="21">
        <f>'Цена на порамнување во ЕУР'!T11*'Среден курс'!$D$3</f>
        <v>0</v>
      </c>
      <c r="U11" s="21">
        <f>'Цена на порамнување во ЕУР'!U11*'Среден курс'!$D$3</f>
        <v>0</v>
      </c>
      <c r="V11" s="21">
        <f>'Цена на порамнување во ЕУР'!V11*'Среден курс'!$D$3</f>
        <v>0</v>
      </c>
      <c r="W11" s="21">
        <f>'Цена на порамнување во ЕУР'!W11*'Среден курс'!$D$3</f>
        <v>0</v>
      </c>
      <c r="X11" s="21">
        <f>'Цена на порамнување во ЕУР'!X11*'Среден курс'!$D$3</f>
        <v>0</v>
      </c>
      <c r="Y11" s="21">
        <f>'Цена на порамнување во ЕУР'!Y11*'Среден курс'!$D$3</f>
        <v>0</v>
      </c>
      <c r="Z11" s="21">
        <f>'Цена на порамнување во ЕУР'!Z11*'Среден курс'!$D$3</f>
        <v>0</v>
      </c>
      <c r="AA11" s="21">
        <f>'Цена на порамнување во ЕУР'!AA11*'Среден курс'!$D$3</f>
        <v>0</v>
      </c>
      <c r="AB11" s="20">
        <f>'Цена на порамнување во ЕУР'!AB11*'Среден курс'!$D$3</f>
        <v>0</v>
      </c>
    </row>
    <row r="12" spans="2:28" ht="27" thickBot="1">
      <c r="B12" s="99">
        <v>43893</v>
      </c>
      <c r="C12" s="102" t="s">
        <v>27</v>
      </c>
      <c r="D12" s="113"/>
      <c r="E12" s="23">
        <f>'Цена на порамнување во ЕУР'!E12*'Среден курс'!$D$4</f>
        <v>0</v>
      </c>
      <c r="F12" s="25">
        <f>'Цена на порамнување во ЕУР'!F12*'Среден курс'!$D$4</f>
        <v>0</v>
      </c>
      <c r="G12" s="25">
        <f>'Цена на порамнување во ЕУР'!G12*'Среден курс'!$D$4</f>
        <v>0</v>
      </c>
      <c r="H12" s="25">
        <f>'Цена на порамнување во ЕУР'!H12*'Среден курс'!$D$4</f>
        <v>0</v>
      </c>
      <c r="I12" s="25">
        <f>'Цена на порамнување во ЕУР'!I12*'Среден курс'!$D$4</f>
        <v>0</v>
      </c>
      <c r="J12" s="25">
        <f>'Цена на порамнување во ЕУР'!J12*'Среден курс'!$D$4</f>
        <v>0</v>
      </c>
      <c r="K12" s="25">
        <f>'Цена на порамнување во ЕУР'!K12*'Среден курс'!$D$4</f>
        <v>0</v>
      </c>
      <c r="L12" s="25">
        <f>'Цена на порамнување во ЕУР'!L12*'Среден курс'!$D$4</f>
        <v>0</v>
      </c>
      <c r="M12" s="25">
        <f>'Цена на порамнување во ЕУР'!M12*'Среден курс'!$D$4</f>
        <v>0</v>
      </c>
      <c r="N12" s="25">
        <f>'Цена на порамнување во ЕУР'!N12*'Среден курс'!$D$4</f>
        <v>0</v>
      </c>
      <c r="O12" s="25">
        <f>'Цена на порамнување во ЕУР'!O12*'Среден курс'!$D$4</f>
        <v>0</v>
      </c>
      <c r="P12" s="25">
        <f>'Цена на порамнување во ЕУР'!P12*'Среден курс'!$D$4</f>
        <v>0</v>
      </c>
      <c r="Q12" s="25">
        <f>'Цена на порамнување во ЕУР'!Q12*'Среден курс'!$D$4</f>
        <v>0</v>
      </c>
      <c r="R12" s="25">
        <f>'Цена на порамнување во ЕУР'!R12*'Среден курс'!$D$4</f>
        <v>0</v>
      </c>
      <c r="S12" s="25">
        <f>'Цена на порамнување во ЕУР'!S12*'Среден курс'!$D$4</f>
        <v>3154.5908424519512</v>
      </c>
      <c r="T12" s="25">
        <f>'Цена на порамнување во ЕУР'!T12*'Среден курс'!$D$4</f>
        <v>3084.8864713607309</v>
      </c>
      <c r="U12" s="25">
        <f>'Цена на порамнување во ЕУР'!U12*'Среден курс'!$D$4</f>
        <v>3242.3460511163375</v>
      </c>
      <c r="V12" s="25">
        <f>'Цена на порамнување во ЕУР'!V12*'Среден курс'!$D$4</f>
        <v>3781.176496355316</v>
      </c>
      <c r="W12" s="25">
        <f>'Цена на порамнување во ЕУР'!W12*'Среден курс'!$D$4</f>
        <v>0</v>
      </c>
      <c r="X12" s="25">
        <f>'Цена на порамнување во ЕУР'!X12*'Среден курс'!$D$4</f>
        <v>0</v>
      </c>
      <c r="Y12" s="25">
        <f>'Цена на порамнување во ЕУР'!Y12*'Среден курс'!$D$4</f>
        <v>0</v>
      </c>
      <c r="Z12" s="25">
        <f>'Цена на порамнување во ЕУР'!Z12*'Среден курс'!$D$4</f>
        <v>0</v>
      </c>
      <c r="AA12" s="25">
        <f>'Цена на порамнување во ЕУР'!AA12*'Среден курс'!$D$4</f>
        <v>0</v>
      </c>
      <c r="AB12" s="24">
        <f>'Цена на порамнување во ЕУР'!AB12*'Среден курс'!$D$4</f>
        <v>0</v>
      </c>
    </row>
    <row r="13" spans="2:28" ht="27" thickBot="1">
      <c r="B13" s="100"/>
      <c r="C13" s="102" t="s">
        <v>28</v>
      </c>
      <c r="D13" s="113"/>
      <c r="E13" s="22">
        <f>'Цена на порамнување во ЕУР'!E13*'Среден курс'!$D$4</f>
        <v>946.21279679999986</v>
      </c>
      <c r="F13" s="21">
        <f>'Цена на порамнување во ЕУР'!F13*'Среден курс'!$D$4</f>
        <v>945.84260399999994</v>
      </c>
      <c r="G13" s="21">
        <f>'Цена на порамнување во ЕУР'!G13*'Среден курс'!$D$4</f>
        <v>945.53410999999994</v>
      </c>
      <c r="H13" s="21">
        <f>'Цена на порамнување во ЕУР'!H13*'Среден курс'!$D$4</f>
        <v>0</v>
      </c>
      <c r="I13" s="21">
        <f>'Цена на порамнување во ЕУР'!I13*'Среден курс'!$D$4</f>
        <v>0</v>
      </c>
      <c r="J13" s="21">
        <f>'Цена на порамнување во ЕУР'!J13*'Среден курс'!$D$4</f>
        <v>0</v>
      </c>
      <c r="K13" s="21">
        <f>'Цена на порамнување во ЕУР'!K13*'Среден курс'!$D$4</f>
        <v>0</v>
      </c>
      <c r="L13" s="21">
        <f>'Цена на порамнување во ЕУР'!L13*'Среден курс'!$D$4</f>
        <v>1261.1208520934181</v>
      </c>
      <c r="M13" s="21">
        <f>'Цена на порамнување во ЕУР'!M13*'Среден курс'!$D$4</f>
        <v>1403.6477000000002</v>
      </c>
      <c r="N13" s="21">
        <f>'Цена на порамнување во ЕУР'!N13*'Среден курс'!$D$4</f>
        <v>1326.5241999999998</v>
      </c>
      <c r="O13" s="21">
        <f>'Цена на порамнување во ЕУР'!O13*'Среден курс'!$D$4</f>
        <v>1261.74046</v>
      </c>
      <c r="P13" s="21">
        <f>'Цена на порамнување во ЕУР'!P13*'Среден курс'!$D$4</f>
        <v>1233.9759999999997</v>
      </c>
      <c r="Q13" s="21">
        <f>'Цена на порамнување во ЕУР'!Q13*'Среден курс'!$D$4</f>
        <v>1124.7691239999999</v>
      </c>
      <c r="R13" s="21">
        <f>'Цена на порамнување во ЕУР'!R13*'Среден курс'!$D$4</f>
        <v>1116.74828</v>
      </c>
      <c r="S13" s="21">
        <f>'Цена на порамнување во ЕУР'!S13*'Среден курс'!$D$4</f>
        <v>0</v>
      </c>
      <c r="T13" s="21">
        <f>'Цена на порамнување во ЕУР'!T13*'Среден курс'!$D$4</f>
        <v>0</v>
      </c>
      <c r="U13" s="21">
        <f>'Цена на порамнување во ЕУР'!U13*'Среден курс'!$D$4</f>
        <v>0</v>
      </c>
      <c r="V13" s="21">
        <f>'Цена на порамнување во ЕУР'!V13*'Среден курс'!$D$4</f>
        <v>0</v>
      </c>
      <c r="W13" s="21">
        <f>'Цена на порамнување во ЕУР'!W13*'Среден курс'!$D$4</f>
        <v>1514.7055399999999</v>
      </c>
      <c r="X13" s="21">
        <f>'Цена на порамнување во ЕУР'!X13*'Среден курс'!$D$4</f>
        <v>1417.2214359999998</v>
      </c>
      <c r="Y13" s="21">
        <f>'Цена на порамнување во ЕУР'!Y13*'Среден курс'!$D$4</f>
        <v>1294.440824</v>
      </c>
      <c r="Z13" s="21">
        <f>'Цена на порамнување во ЕУР'!Z13*'Среден курс'!$D$4</f>
        <v>1169.8092480000003</v>
      </c>
      <c r="AA13" s="21">
        <f>'Цена на порамнување во ЕУР'!AA13*'Среден курс'!$D$4</f>
        <v>1029.1359839999998</v>
      </c>
      <c r="AB13" s="20">
        <f>'Цена на порамнување во ЕУР'!AB13*'Среден курс'!$D$4</f>
        <v>880.44187599999998</v>
      </c>
    </row>
    <row r="14" spans="2:28" ht="27" thickBot="1">
      <c r="B14" s="100"/>
      <c r="C14" s="102" t="s">
        <v>29</v>
      </c>
      <c r="D14" s="113"/>
      <c r="E14" s="22">
        <f>'Цена на порамнување во ЕУР'!E14*'Среден курс'!$D$4</f>
        <v>0</v>
      </c>
      <c r="F14" s="21">
        <f>'Цена на порамнување во ЕУР'!F14*'Среден курс'!$D$4</f>
        <v>0</v>
      </c>
      <c r="G14" s="21">
        <f>'Цена на порамнување во ЕУР'!G14*'Среден курс'!$D$4</f>
        <v>0</v>
      </c>
      <c r="H14" s="21">
        <f>'Цена на порамнување во ЕУР'!H14*'Среден курс'!$D$4</f>
        <v>778.63885599999992</v>
      </c>
      <c r="I14" s="21">
        <f>'Цена на порамнување во ЕУР'!I14*'Среден курс'!$D$4</f>
        <v>801.46741199999997</v>
      </c>
      <c r="J14" s="21">
        <f>'Цена на порамнување во ЕУР'!J14*'Среден курс'!$D$4</f>
        <v>908.82332399999996</v>
      </c>
      <c r="K14" s="21">
        <f>'Цена на порамнување во ЕУР'!K14*'Среден курс'!$D$4</f>
        <v>1167.3412960000001</v>
      </c>
      <c r="L14" s="21">
        <f>'Цена на порамнување во ЕУР'!L14*'Среден курс'!$D$4</f>
        <v>0</v>
      </c>
      <c r="M14" s="21">
        <f>'Цена на порамнување во ЕУР'!M14*'Среден курс'!$D$4</f>
        <v>0</v>
      </c>
      <c r="N14" s="21">
        <f>'Цена на порамнување во ЕУР'!N14*'Среден курс'!$D$4</f>
        <v>0</v>
      </c>
      <c r="O14" s="21">
        <f>'Цена на порамнување во ЕУР'!O14*'Среден курс'!$D$4</f>
        <v>0</v>
      </c>
      <c r="P14" s="21">
        <f>'Цена на порамнување во ЕУР'!P14*'Среден курс'!$D$4</f>
        <v>0</v>
      </c>
      <c r="Q14" s="21">
        <f>'Цена на порамнување во ЕУР'!Q14*'Среден курс'!$D$4</f>
        <v>0</v>
      </c>
      <c r="R14" s="21">
        <f>'Цена на порамнување во ЕУР'!R14*'Среден курс'!$D$4</f>
        <v>0</v>
      </c>
      <c r="S14" s="21">
        <f>'Цена на порамнување во ЕУР'!S14*'Среден курс'!$D$4</f>
        <v>0</v>
      </c>
      <c r="T14" s="21">
        <f>'Цена на порамнување во ЕУР'!T14*'Среден курс'!$D$4</f>
        <v>0</v>
      </c>
      <c r="U14" s="21">
        <f>'Цена на порамнување во ЕУР'!U14*'Среден курс'!$D$4</f>
        <v>0</v>
      </c>
      <c r="V14" s="21">
        <f>'Цена на порамнување во ЕУР'!V14*'Среден курс'!$D$4</f>
        <v>0</v>
      </c>
      <c r="W14" s="21">
        <f>'Цена на порамнување во ЕУР'!W14*'Среден курс'!$D$4</f>
        <v>0</v>
      </c>
      <c r="X14" s="21">
        <f>'Цена на порамнување во ЕУР'!X14*'Среден курс'!$D$4</f>
        <v>0</v>
      </c>
      <c r="Y14" s="21">
        <f>'Цена на порамнување во ЕУР'!Y14*'Среден курс'!$D$4</f>
        <v>0</v>
      </c>
      <c r="Z14" s="21">
        <f>'Цена на порамнување во ЕУР'!Z14*'Среден курс'!$D$4</f>
        <v>0</v>
      </c>
      <c r="AA14" s="21">
        <f>'Цена на порамнување во ЕУР'!AA14*'Среден курс'!$D$4</f>
        <v>0</v>
      </c>
      <c r="AB14" s="20">
        <f>'Цена на порамнување во ЕУР'!AB14*'Среден курс'!$D$4</f>
        <v>0</v>
      </c>
    </row>
    <row r="15" spans="2:28" ht="27" thickBot="1">
      <c r="B15" s="101"/>
      <c r="C15" s="102" t="s">
        <v>30</v>
      </c>
      <c r="D15" s="113"/>
      <c r="E15" s="22">
        <f>'Цена на порамнување во ЕУР'!E15*'Среден курс'!$D$4</f>
        <v>0</v>
      </c>
      <c r="F15" s="21">
        <f>'Цена на порамнување во ЕУР'!F15*'Среден курс'!$D$4</f>
        <v>0</v>
      </c>
      <c r="G15" s="21">
        <f>'Цена на порамнување во ЕУР'!G15*'Среден курс'!$D$4</f>
        <v>0</v>
      </c>
      <c r="H15" s="21">
        <f>'Цена на порамнување во ЕУР'!H15*'Среден курс'!$D$4</f>
        <v>2335.2995799999999</v>
      </c>
      <c r="I15" s="21">
        <f>'Цена на порамнување во ЕУР'!I15*'Среден курс'!$D$4</f>
        <v>2403.7852480000001</v>
      </c>
      <c r="J15" s="21">
        <f>'Цена на порамнување во ЕУР'!J15*'Среден курс'!$D$4</f>
        <v>2726.4699719999999</v>
      </c>
      <c r="K15" s="21">
        <f>'Цена на порамнување во ЕУР'!K15*'Среден курс'!$D$4</f>
        <v>3501.4069</v>
      </c>
      <c r="L15" s="21">
        <f>'Цена на порамнување во ЕУР'!L15*'Среден курс'!$D$4</f>
        <v>0</v>
      </c>
      <c r="M15" s="21">
        <f>'Цена на порамнување во ЕУР'!M15*'Среден курс'!$D$4</f>
        <v>0</v>
      </c>
      <c r="N15" s="21">
        <f>'Цена на порамнување во ЕУР'!N15*'Среден курс'!$D$4</f>
        <v>0</v>
      </c>
      <c r="O15" s="21">
        <f>'Цена на порамнување во ЕУР'!O15*'Среден курс'!$D$4</f>
        <v>0</v>
      </c>
      <c r="P15" s="21">
        <f>'Цена на порамнување во ЕУР'!P15*'Среден курс'!$D$4</f>
        <v>0</v>
      </c>
      <c r="Q15" s="21">
        <f>'Цена на порамнување во ЕУР'!Q15*'Среден курс'!$D$4</f>
        <v>0</v>
      </c>
      <c r="R15" s="21">
        <f>'Цена на порамнување во ЕУР'!R15*'Среден курс'!$D$4</f>
        <v>0</v>
      </c>
      <c r="S15" s="21">
        <f>'Цена на порамнување во ЕУР'!S15*'Среден курс'!$D$4</f>
        <v>0</v>
      </c>
      <c r="T15" s="21">
        <f>'Цена на порамнување во ЕУР'!T15*'Среден курс'!$D$4</f>
        <v>0</v>
      </c>
      <c r="U15" s="21">
        <f>'Цена на порамнување во ЕУР'!U15*'Среден курс'!$D$4</f>
        <v>0</v>
      </c>
      <c r="V15" s="21">
        <f>'Цена на порамнување во ЕУР'!V15*'Среден курс'!$D$4</f>
        <v>0</v>
      </c>
      <c r="W15" s="21">
        <f>'Цена на порамнување во ЕУР'!W15*'Среден курс'!$D$4</f>
        <v>0</v>
      </c>
      <c r="X15" s="21">
        <f>'Цена на порамнување во ЕУР'!X15*'Среден курс'!$D$4</f>
        <v>0</v>
      </c>
      <c r="Y15" s="21">
        <f>'Цена на порамнување во ЕУР'!Y15*'Среден курс'!$D$4</f>
        <v>0</v>
      </c>
      <c r="Z15" s="21">
        <f>'Цена на порамнување во ЕУР'!Z15*'Среден курс'!$D$4</f>
        <v>0</v>
      </c>
      <c r="AA15" s="21">
        <f>'Цена на порамнување во ЕУР'!AA15*'Среден курс'!$D$4</f>
        <v>0</v>
      </c>
      <c r="AB15" s="20">
        <f>'Цена на порамнување во ЕУР'!AB15*'Среден курс'!$D$4</f>
        <v>0</v>
      </c>
    </row>
    <row r="16" spans="2:28" ht="27" thickBot="1">
      <c r="B16" s="99">
        <v>43894</v>
      </c>
      <c r="C16" s="102" t="s">
        <v>27</v>
      </c>
      <c r="D16" s="113"/>
      <c r="E16" s="23">
        <f>'Цена на порамнување во ЕУР'!E16*'Среден курс'!$D$5</f>
        <v>0</v>
      </c>
      <c r="F16" s="25">
        <f>'Цена на порамнување во ЕУР'!F16*'Среден курс'!$D$5</f>
        <v>0</v>
      </c>
      <c r="G16" s="25">
        <f>'Цена на порамнување во ЕУР'!G16*'Среден курс'!$D$5</f>
        <v>0</v>
      </c>
      <c r="H16" s="25">
        <f>'Цена на порамнување во ЕУР'!H16*'Среден курс'!$D$5</f>
        <v>0</v>
      </c>
      <c r="I16" s="25">
        <f>'Цена на порамнување во ЕУР'!I16*'Среден курс'!$D$5</f>
        <v>0</v>
      </c>
      <c r="J16" s="25">
        <f>'Цена на порамнување во ЕУР'!J16*'Среден курс'!$D$5</f>
        <v>0</v>
      </c>
      <c r="K16" s="25">
        <f>'Цена на порамнување во ЕУР'!K16*'Среден курс'!$D$5</f>
        <v>0</v>
      </c>
      <c r="L16" s="25">
        <f>'Цена на порамнување во ЕУР'!L16*'Среден курс'!$D$5</f>
        <v>0</v>
      </c>
      <c r="M16" s="25">
        <f>'Цена на порамнување во ЕУР'!M16*'Среден курс'!$D$5</f>
        <v>0</v>
      </c>
      <c r="N16" s="25">
        <f>'Цена на порамнување во ЕУР'!N16*'Среден курс'!$D$5</f>
        <v>0</v>
      </c>
      <c r="O16" s="25">
        <f>'Цена на порамнување во ЕУР'!O16*'Среден курс'!$D$5</f>
        <v>0</v>
      </c>
      <c r="P16" s="25">
        <f>'Цена на порамнување во ЕУР'!P16*'Среден курс'!$D$5</f>
        <v>0</v>
      </c>
      <c r="Q16" s="25">
        <f>'Цена на порамнување во ЕУР'!Q16*'Среден курс'!$D$5</f>
        <v>0</v>
      </c>
      <c r="R16" s="25">
        <f>'Цена на порамнување во ЕУР'!R16*'Среден курс'!$D$5</f>
        <v>3373.5318120000002</v>
      </c>
      <c r="S16" s="25">
        <f>'Цена на порамнување во ЕУР'!S16*'Среден курс'!$D$5</f>
        <v>3219.4570078635002</v>
      </c>
      <c r="T16" s="25">
        <f>'Цена на порамнување во ЕУР'!T16*'Среден курс'!$D$5</f>
        <v>3273.1701407007868</v>
      </c>
      <c r="U16" s="25">
        <f>'Цена на порамнување во ЕУР'!U16*'Среден курс'!$D$5</f>
        <v>3331.1330184999997</v>
      </c>
      <c r="V16" s="25">
        <f>'Цена на порамнување во ЕУР'!V16*'Среден курс'!$D$5</f>
        <v>0</v>
      </c>
      <c r="W16" s="25">
        <f>'Цена на порамнување во ЕУР'!W16*'Среден курс'!$D$5</f>
        <v>0</v>
      </c>
      <c r="X16" s="25">
        <f>'Цена на порамнување во ЕУР'!X16*'Среден курс'!$D$5</f>
        <v>0</v>
      </c>
      <c r="Y16" s="25">
        <f>'Цена на порамнување во ЕУР'!Y16*'Среден курс'!$D$5</f>
        <v>0</v>
      </c>
      <c r="Z16" s="25">
        <f>'Цена на порамнување во ЕУР'!Z16*'Среден курс'!$D$5</f>
        <v>0</v>
      </c>
      <c r="AA16" s="25">
        <f>'Цена на порамнување во ЕУР'!AA16*'Среден курс'!$D$5</f>
        <v>0</v>
      </c>
      <c r="AB16" s="24">
        <f>'Цена на порамнување во ЕУР'!AB16*'Среден курс'!$D$5</f>
        <v>0</v>
      </c>
    </row>
    <row r="17" spans="2:28" ht="27" thickBot="1">
      <c r="B17" s="114"/>
      <c r="C17" s="102" t="s">
        <v>28</v>
      </c>
      <c r="D17" s="113"/>
      <c r="E17" s="22">
        <f>'Цена на порамнување во ЕУР'!E17*'Среден курс'!$D$5</f>
        <v>946.6340269354838</v>
      </c>
      <c r="F17" s="21">
        <f>'Цена на порамнување во ЕУР'!F17*'Среден курс'!$D$5</f>
        <v>946.10662650000006</v>
      </c>
      <c r="G17" s="21">
        <f>'Цена на порамнување во ЕУР'!G17*'Среден курс'!$D$5</f>
        <v>945.79814700000009</v>
      </c>
      <c r="H17" s="21">
        <f>'Цена на порамнување во ЕУР'!H17*'Среден курс'!$D$5</f>
        <v>0</v>
      </c>
      <c r="I17" s="21">
        <f>'Цена на порамнување во ЕУР'!I17*'Среден курс'!$D$5</f>
        <v>0</v>
      </c>
      <c r="J17" s="21">
        <f>'Цена на порамнување во ЕУР'!J17*'Среден курс'!$D$5</f>
        <v>945.79814700000009</v>
      </c>
      <c r="K17" s="21">
        <f>'Цена на порамнување во ЕУР'!K17*'Среден курс'!$D$5</f>
        <v>946.10662649999995</v>
      </c>
      <c r="L17" s="21">
        <f>'Цена на порамнување во ЕУР'!L17*'Среден курс'!$D$5</f>
        <v>1415.303946</v>
      </c>
      <c r="M17" s="21">
        <f>'Цена на порамнување во ЕУР'!M17*'Среден курс'!$D$5</f>
        <v>1468.3624200000002</v>
      </c>
      <c r="N17" s="21">
        <f>'Цена на порамнување во ЕУР'!N17*'Среден курс'!$D$5</f>
        <v>1375.8185700000001</v>
      </c>
      <c r="O17" s="21">
        <f>'Цена на порамнување во ЕУР'!O17*'Среден курс'!$D$5</f>
        <v>1204.2874212068964</v>
      </c>
      <c r="P17" s="21">
        <f>'Цена на порамнување во ЕУР'!P17*'Среден курс'!$D$5</f>
        <v>1068.151889</v>
      </c>
      <c r="Q17" s="21">
        <f>'Цена на порамнување во ЕУР'!Q17*'Среден курс'!$D$5</f>
        <v>985.11704199999986</v>
      </c>
      <c r="R17" s="21">
        <f>'Цена на порамнување во ЕУР'!R17*'Среден курс'!$D$5</f>
        <v>0</v>
      </c>
      <c r="S17" s="21">
        <f>'Цена на порамнување во ЕУР'!S17*'Среден курс'!$D$5</f>
        <v>0</v>
      </c>
      <c r="T17" s="21">
        <f>'Цена на порамнување во ЕУР'!T17*'Среден курс'!$D$5</f>
        <v>0</v>
      </c>
      <c r="U17" s="21">
        <f>'Цена на порамнување во ЕУР'!U17*'Среден курс'!$D$5</f>
        <v>0</v>
      </c>
      <c r="V17" s="21">
        <f>'Цена на порамнување во ЕУР'!V17*'Среден курс'!$D$5</f>
        <v>1158.5841434426229</v>
      </c>
      <c r="W17" s="21">
        <f>'Цена на порамнување во ЕУР'!W17*'Среден курс'!$D$5</f>
        <v>1155.6942485265024</v>
      </c>
      <c r="X17" s="21">
        <f>'Цена на порамнување во ЕУР'!X17*'Среден курс'!$D$5</f>
        <v>1076.4773268988745</v>
      </c>
      <c r="Y17" s="21">
        <f>'Цена на порамнување во ЕУР'!Y17*'Среден курс'!$D$5</f>
        <v>1137.9855158064095</v>
      </c>
      <c r="Z17" s="21">
        <f>'Цена на порамнување во ЕУР'!Z17*'Среден курс'!$D$5</f>
        <v>953.64512711019211</v>
      </c>
      <c r="AA17" s="21">
        <f>'Цена на порамнување во ЕУР'!AA17*'Среден курс'!$D$5</f>
        <v>946.78902054545449</v>
      </c>
      <c r="AB17" s="20">
        <f>'Цена на порамнување во ЕУР'!AB17*'Среден курс'!$D$5</f>
        <v>947.3682576804124</v>
      </c>
    </row>
    <row r="18" spans="2:28" ht="27" thickBot="1">
      <c r="B18" s="114"/>
      <c r="C18" s="102" t="s">
        <v>29</v>
      </c>
      <c r="D18" s="113"/>
      <c r="E18" s="22">
        <f>'Цена на порамнување во ЕУР'!E18*'Среден курс'!$D$5</f>
        <v>0</v>
      </c>
      <c r="F18" s="21">
        <f>'Цена на порамнување во ЕУР'!F18*'Среден курс'!$D$5</f>
        <v>0</v>
      </c>
      <c r="G18" s="21">
        <f>'Цена на порамнување во ЕУР'!G18*'Среден курс'!$D$5</f>
        <v>0</v>
      </c>
      <c r="H18" s="21">
        <f>'Цена на порамнување во ЕУР'!H18*'Среден курс'!$D$5</f>
        <v>795.87711000000002</v>
      </c>
      <c r="I18" s="21">
        <f>'Цена на порамнување во ЕУР'!I18*'Среден курс'!$D$5</f>
        <v>820.55547000000001</v>
      </c>
      <c r="J18" s="21">
        <f>'Цена на порамнување во ЕУР'!J18*'Среден курс'!$D$5</f>
        <v>0</v>
      </c>
      <c r="K18" s="21">
        <f>'Цена на порамнување во ЕУР'!K18*'Среден курс'!$D$5</f>
        <v>0</v>
      </c>
      <c r="L18" s="21">
        <f>'Цена на порамнување во ЕУР'!L18*'Среден курс'!$D$5</f>
        <v>0</v>
      </c>
      <c r="M18" s="21">
        <f>'Цена на порамнување во ЕУР'!M18*'Среден курс'!$D$5</f>
        <v>0</v>
      </c>
      <c r="N18" s="21">
        <f>'Цена на порамнување во ЕУР'!N18*'Среден курс'!$D$5</f>
        <v>0</v>
      </c>
      <c r="O18" s="21">
        <f>'Цена на порамнување во ЕУР'!O18*'Среден курс'!$D$5</f>
        <v>0</v>
      </c>
      <c r="P18" s="21">
        <f>'Цена на порамнување во ЕУР'!P18*'Среден курс'!$D$5</f>
        <v>0</v>
      </c>
      <c r="Q18" s="21">
        <f>'Цена на порамнување во ЕУР'!Q18*'Среден курс'!$D$5</f>
        <v>0</v>
      </c>
      <c r="R18" s="21">
        <f>'Цена на порамнување во ЕУР'!R18*'Среден курс'!$D$5</f>
        <v>0</v>
      </c>
      <c r="S18" s="21">
        <f>'Цена на порамнување во ЕУР'!S18*'Среден курс'!$D$5</f>
        <v>0</v>
      </c>
      <c r="T18" s="21">
        <f>'Цена на порамнување во ЕУР'!T18*'Среден курс'!$D$5</f>
        <v>0</v>
      </c>
      <c r="U18" s="21">
        <f>'Цена на порамнување во ЕУР'!U18*'Среден курс'!$D$5</f>
        <v>0</v>
      </c>
      <c r="V18" s="21">
        <f>'Цена на порамнување во ЕУР'!V18*'Среден курс'!$D$5</f>
        <v>0</v>
      </c>
      <c r="W18" s="21">
        <f>'Цена на порамнување во ЕУР'!W18*'Среден курс'!$D$5</f>
        <v>0</v>
      </c>
      <c r="X18" s="21">
        <f>'Цена на порамнување во ЕУР'!X18*'Среден курс'!$D$5</f>
        <v>0</v>
      </c>
      <c r="Y18" s="21">
        <f>'Цена на порамнување во ЕУР'!Y18*'Среден курс'!$D$5</f>
        <v>0</v>
      </c>
      <c r="Z18" s="21">
        <f>'Цена на порамнување во ЕУР'!Z18*'Среден курс'!$D$5</f>
        <v>0</v>
      </c>
      <c r="AA18" s="21">
        <f>'Цена на порамнување во ЕУР'!AA18*'Среден курс'!$D$5</f>
        <v>0</v>
      </c>
      <c r="AB18" s="20">
        <f>'Цена на порамнување во ЕУР'!AB18*'Среден курс'!$D$5</f>
        <v>0</v>
      </c>
    </row>
    <row r="19" spans="2:28" ht="27" thickBot="1">
      <c r="B19" s="115"/>
      <c r="C19" s="102" t="s">
        <v>30</v>
      </c>
      <c r="D19" s="113"/>
      <c r="E19" s="22">
        <f>'Цена на порамнување во ЕУР'!E19*'Среден курс'!$D$5</f>
        <v>0</v>
      </c>
      <c r="F19" s="21">
        <f>'Цена на порамнување во ЕУР'!F19*'Среден курс'!$D$5</f>
        <v>0</v>
      </c>
      <c r="G19" s="21">
        <f>'Цена на порамнување во ЕУР'!G19*'Среден курс'!$D$5</f>
        <v>0</v>
      </c>
      <c r="H19" s="21">
        <f>'Цена на порамнување во ЕУР'!H19*'Среден курс'!$D$5</f>
        <v>2387.6313300000002</v>
      </c>
      <c r="I19" s="21">
        <f>'Цена на порамнување во ЕУР'!I19*'Среден курс'!$D$5</f>
        <v>2461.0494510000003</v>
      </c>
      <c r="J19" s="21">
        <f>'Цена на порамнување во ЕУР'!J19*'Среден курс'!$D$5</f>
        <v>0</v>
      </c>
      <c r="K19" s="21">
        <f>'Цена на порамнување во ЕУР'!K19*'Среден курс'!$D$5</f>
        <v>0</v>
      </c>
      <c r="L19" s="21">
        <f>'Цена на порамнување во ЕУР'!L19*'Среден курс'!$D$5</f>
        <v>0</v>
      </c>
      <c r="M19" s="21">
        <f>'Цена на порамнување во ЕУР'!M19*'Среден курс'!$D$5</f>
        <v>0</v>
      </c>
      <c r="N19" s="21">
        <f>'Цена на порамнување во ЕУР'!N19*'Среден курс'!$D$5</f>
        <v>0</v>
      </c>
      <c r="O19" s="21">
        <f>'Цена на порамнување во ЕУР'!O19*'Среден курс'!$D$5</f>
        <v>0</v>
      </c>
      <c r="P19" s="21">
        <f>'Цена на порамнување во ЕУР'!P19*'Среден курс'!$D$5</f>
        <v>0</v>
      </c>
      <c r="Q19" s="21">
        <f>'Цена на порамнување во ЕУР'!Q19*'Среден курс'!$D$5</f>
        <v>0</v>
      </c>
      <c r="R19" s="21">
        <f>'Цена на порамнување во ЕУР'!R19*'Среден курс'!$D$5</f>
        <v>0</v>
      </c>
      <c r="S19" s="21">
        <f>'Цена на порамнување во ЕУР'!S19*'Среден курс'!$D$5</f>
        <v>0</v>
      </c>
      <c r="T19" s="21">
        <f>'Цена на порамнување во ЕУР'!T19*'Среден курс'!$D$5</f>
        <v>0</v>
      </c>
      <c r="U19" s="21">
        <f>'Цена на порамнување во ЕУР'!U19*'Среден курс'!$D$5</f>
        <v>0</v>
      </c>
      <c r="V19" s="21">
        <f>'Цена на порамнување во ЕУР'!V19*'Среден курс'!$D$5</f>
        <v>0</v>
      </c>
      <c r="W19" s="21">
        <f>'Цена на порамнување во ЕУР'!W19*'Среден курс'!$D$5</f>
        <v>0</v>
      </c>
      <c r="X19" s="21">
        <f>'Цена на порамнување во ЕУР'!X19*'Среден курс'!$D$5</f>
        <v>0</v>
      </c>
      <c r="Y19" s="21">
        <f>'Цена на порамнување во ЕУР'!Y19*'Среден курс'!$D$5</f>
        <v>0</v>
      </c>
      <c r="Z19" s="21">
        <f>'Цена на порамнување во ЕУР'!Z19*'Среден курс'!$D$5</f>
        <v>0</v>
      </c>
      <c r="AA19" s="21">
        <f>'Цена на порамнување во ЕУР'!AA19*'Среден курс'!$D$5</f>
        <v>0</v>
      </c>
      <c r="AB19" s="20">
        <f>'Цена на порамнување во ЕУР'!AB19*'Среден курс'!$D$5</f>
        <v>0</v>
      </c>
    </row>
    <row r="20" spans="2:28" ht="27" thickBot="1">
      <c r="B20" s="99">
        <v>43895</v>
      </c>
      <c r="C20" s="102" t="s">
        <v>27</v>
      </c>
      <c r="D20" s="113"/>
      <c r="E20" s="23">
        <f>'Цена на порамнување во ЕУР'!E20*'Среден курс'!$D$6</f>
        <v>2352.2488941176475</v>
      </c>
      <c r="F20" s="25">
        <f>'Цена на порамнување во ЕУР'!F20*'Среден курс'!$D$6</f>
        <v>2239.8562546875</v>
      </c>
      <c r="G20" s="25">
        <f>'Цена на порамнување во ЕУР'!G20*'Среден курс'!$D$6</f>
        <v>0</v>
      </c>
      <c r="H20" s="25">
        <f>'Цена на порамнување во ЕУР'!H20*'Среден курс'!$D$6</f>
        <v>0</v>
      </c>
      <c r="I20" s="25">
        <f>'Цена на порамнување во ЕУР'!I20*'Среден курс'!$D$6</f>
        <v>0</v>
      </c>
      <c r="J20" s="25">
        <f>'Цена на порамнување во ЕУР'!J20*'Среден курс'!$D$6</f>
        <v>0</v>
      </c>
      <c r="K20" s="25">
        <f>'Цена на порамнување во ЕУР'!K20*'Среден курс'!$D$6</f>
        <v>0</v>
      </c>
      <c r="L20" s="25">
        <f>'Цена на порамнување во ЕУР'!L20*'Среден курс'!$D$6</f>
        <v>0</v>
      </c>
      <c r="M20" s="25">
        <f>'Цена на порамнување во ЕУР'!M20*'Среден курс'!$D$6</f>
        <v>0</v>
      </c>
      <c r="N20" s="25">
        <f>'Цена на порамнување во ЕУР'!N20*'Среден курс'!$D$6</f>
        <v>0</v>
      </c>
      <c r="O20" s="25">
        <f>'Цена на порамнување во ЕУР'!O20*'Среден курс'!$D$6</f>
        <v>0</v>
      </c>
      <c r="P20" s="25">
        <f>'Цена на порамнување во ЕУР'!P20*'Среден курс'!$D$6</f>
        <v>0</v>
      </c>
      <c r="Q20" s="25">
        <f>'Цена на порамнување во ЕУР'!Q20*'Среден курс'!$D$6</f>
        <v>0</v>
      </c>
      <c r="R20" s="25">
        <f>'Цена на порамнување во ЕУР'!R20*'Среден курс'!$D$6</f>
        <v>0</v>
      </c>
      <c r="S20" s="25">
        <f>'Цена на порамнување во ЕУР'!S20*'Среден курс'!$D$6</f>
        <v>0</v>
      </c>
      <c r="T20" s="25">
        <f>'Цена на порамнување во ЕУР'!T20*'Среден курс'!$D$6</f>
        <v>0</v>
      </c>
      <c r="U20" s="25">
        <f>'Цена на порамнување во ЕУР'!U20*'Среден курс'!$D$6</f>
        <v>0</v>
      </c>
      <c r="V20" s="25">
        <f>'Цена на порамнување во ЕУР'!V20*'Среден курс'!$D$6</f>
        <v>0</v>
      </c>
      <c r="W20" s="25">
        <f>'Цена на порамнување во ЕУР'!W20*'Среден курс'!$D$6</f>
        <v>0</v>
      </c>
      <c r="X20" s="25">
        <f>'Цена на порамнување во ЕУР'!X20*'Среден курс'!$D$6</f>
        <v>0</v>
      </c>
      <c r="Y20" s="25">
        <f>'Цена на порамнување во ЕУР'!Y20*'Среден курс'!$D$6</f>
        <v>0</v>
      </c>
      <c r="Z20" s="25">
        <f>'Цена на порамнување во ЕУР'!Z20*'Среден курс'!$D$6</f>
        <v>0</v>
      </c>
      <c r="AA20" s="25">
        <f>'Цена на порамнување во ЕУР'!AA20*'Среден курс'!$D$6</f>
        <v>2770.1055000000006</v>
      </c>
      <c r="AB20" s="24">
        <f>'Цена на порамнување во ЕУР'!AB20*'Среден курс'!$D$6</f>
        <v>1969.9630674001749</v>
      </c>
    </row>
    <row r="21" spans="2:28" ht="27" thickBot="1">
      <c r="B21" s="114"/>
      <c r="C21" s="102" t="s">
        <v>28</v>
      </c>
      <c r="D21" s="113"/>
      <c r="E21" s="22">
        <f>'Цена на порамнување во ЕУР'!E21*'Среден курс'!$D$6</f>
        <v>0</v>
      </c>
      <c r="F21" s="21">
        <f>'Цена на порамнување во ЕУР'!F21*'Среден курс'!$D$6</f>
        <v>0</v>
      </c>
      <c r="G21" s="21">
        <f>'Цена на порамнување во ЕУР'!G21*'Среден курс'!$D$6</f>
        <v>0</v>
      </c>
      <c r="H21" s="21">
        <f>'Цена на порамнување во ЕУР'!H21*'Среден курс'!$D$6</f>
        <v>0</v>
      </c>
      <c r="I21" s="21">
        <f>'Цена на порамнување во ЕУР'!I21*'Среден курс'!$D$6</f>
        <v>0</v>
      </c>
      <c r="J21" s="21">
        <f>'Цена на порамнување во ЕУР'!J21*'Среден курс'!$D$6</f>
        <v>0</v>
      </c>
      <c r="K21" s="21">
        <f>'Цена на порамнување во ЕУР'!K21*'Среден курс'!$D$6</f>
        <v>0</v>
      </c>
      <c r="L21" s="21">
        <f>'Цена на порамнување во ЕУР'!L21*'Среден курс'!$D$6</f>
        <v>1591.731</v>
      </c>
      <c r="M21" s="21">
        <f>'Цена на порамнување во ЕУР'!M21*'Среден курс'!$D$6</f>
        <v>1740.4159499999998</v>
      </c>
      <c r="N21" s="21">
        <f>'Цена на порамнување во ЕУР'!N21*'Среден курс'!$D$6</f>
        <v>1542.9919500000003</v>
      </c>
      <c r="O21" s="21">
        <f>'Цена на порамнување во ЕУР'!O21*'Среден курс'!$D$6</f>
        <v>1356.0560999999998</v>
      </c>
      <c r="P21" s="21">
        <f>'Цена на порамнување во ЕУР'!P21*'Среден курс'!$D$6</f>
        <v>1298.0627999999999</v>
      </c>
      <c r="Q21" s="21">
        <f>'Цена на порамнување во ЕУР'!Q21*'Среден курс'!$D$6</f>
        <v>1042.3710053197208</v>
      </c>
      <c r="R21" s="21">
        <f>'Цена на порамнување во ЕУР'!R21*'Среден курс'!$D$6</f>
        <v>1051.0529139514731</v>
      </c>
      <c r="S21" s="21">
        <f>'Цена на порамнување во ЕУР'!S21*'Среден курс'!$D$6</f>
        <v>1142.5913999999998</v>
      </c>
      <c r="T21" s="21">
        <f>'Цена на порамнување во ЕУР'!T21*'Среден курс'!$D$6</f>
        <v>1199.96775</v>
      </c>
      <c r="U21" s="21">
        <f>'Цена на порамнување во ЕУР'!U21*'Среден курс'!$D$6</f>
        <v>1035.1751525715956</v>
      </c>
      <c r="V21" s="21">
        <f>'Цена на порамнување во ЕУР'!V21*'Среден курс'!$D$6</f>
        <v>984.85036626438932</v>
      </c>
      <c r="W21" s="21">
        <f>'Цена на порамнување во ЕУР'!W21*'Среден курс'!$D$6</f>
        <v>1968.6874500000001</v>
      </c>
      <c r="X21" s="21">
        <f>'Цена на порамнување во ЕУР'!X21*'Среден курс'!$D$6</f>
        <v>1776.816</v>
      </c>
      <c r="Y21" s="21">
        <f>'Цена на порамнување во ЕУР'!Y21*'Среден курс'!$D$6</f>
        <v>1338.7815000000001</v>
      </c>
      <c r="Z21" s="21">
        <f>'Цена на порамнување во ЕУР'!Z21*'Среден курс'!$D$6</f>
        <v>1083.9811500000003</v>
      </c>
      <c r="AA21" s="21">
        <f>'Цена на порамнување во ЕУР'!AA21*'Среден курс'!$D$6</f>
        <v>0</v>
      </c>
      <c r="AB21" s="20">
        <f>'Цена на порамнување во ЕУР'!AB21*'Среден курс'!$D$6</f>
        <v>0</v>
      </c>
    </row>
    <row r="22" spans="2:28" ht="27" thickBot="1">
      <c r="B22" s="114"/>
      <c r="C22" s="102" t="s">
        <v>29</v>
      </c>
      <c r="D22" s="113"/>
      <c r="E22" s="22">
        <f>'Цена на порамнување во ЕУР'!E22*'Среден курс'!$D$6</f>
        <v>0</v>
      </c>
      <c r="F22" s="21">
        <f>'Цена на порамнување во ЕУР'!F22*'Среден курс'!$D$6</f>
        <v>0</v>
      </c>
      <c r="G22" s="21">
        <f>'Цена на порамнување во ЕУР'!G22*'Среден курс'!$D$6</f>
        <v>831.64859999999999</v>
      </c>
      <c r="H22" s="21">
        <f>'Цена на порамнување во ЕУР'!H22*'Среден курс'!$D$6</f>
        <v>810.67230000000006</v>
      </c>
      <c r="I22" s="21">
        <f>'Цена на порамнување во ЕУР'!I22*'Среден курс'!$D$6</f>
        <v>839.66895</v>
      </c>
      <c r="J22" s="21">
        <f>'Цена на порамнување во ЕУР'!J22*'Среден курс'!$D$6</f>
        <v>984.65220000000011</v>
      </c>
      <c r="K22" s="21">
        <f>'Цена на порамнување во ЕУР'!K22*'Среден курс'!$D$6</f>
        <v>1265.9813999999999</v>
      </c>
      <c r="L22" s="21">
        <f>'Цена на порамнување во ЕУР'!L22*'Среден курс'!$D$6</f>
        <v>0</v>
      </c>
      <c r="M22" s="21">
        <f>'Цена на порамнување во ЕУР'!M22*'Среден курс'!$D$6</f>
        <v>0</v>
      </c>
      <c r="N22" s="21">
        <f>'Цена на порамнување во ЕУР'!N22*'Среден курс'!$D$6</f>
        <v>0</v>
      </c>
      <c r="O22" s="21">
        <f>'Цена на порамнување во ЕУР'!O22*'Среден курс'!$D$6</f>
        <v>0</v>
      </c>
      <c r="P22" s="21">
        <f>'Цена на порамнување во ЕУР'!P22*'Среден курс'!$D$6</f>
        <v>0</v>
      </c>
      <c r="Q22" s="21">
        <f>'Цена на порамнување во ЕУР'!Q22*'Среден курс'!$D$6</f>
        <v>0</v>
      </c>
      <c r="R22" s="21">
        <f>'Цена на порамнување во ЕУР'!R22*'Среден курс'!$D$6</f>
        <v>0</v>
      </c>
      <c r="S22" s="21">
        <f>'Цена на порамнување во ЕУР'!S22*'Среден курс'!$D$6</f>
        <v>0</v>
      </c>
      <c r="T22" s="21">
        <f>'Цена на порамнување во ЕУР'!T22*'Среден курс'!$D$6</f>
        <v>0</v>
      </c>
      <c r="U22" s="21">
        <f>'Цена на порамнување во ЕУР'!U22*'Среден курс'!$D$6</f>
        <v>0</v>
      </c>
      <c r="V22" s="21">
        <f>'Цена на порамнување во ЕУР'!V22*'Среден курс'!$D$6</f>
        <v>0</v>
      </c>
      <c r="W22" s="21">
        <f>'Цена на порамнување во ЕУР'!W22*'Среден курс'!$D$6</f>
        <v>0</v>
      </c>
      <c r="X22" s="21">
        <f>'Цена на порамнување во ЕУР'!X22*'Среден курс'!$D$6</f>
        <v>0</v>
      </c>
      <c r="Y22" s="21">
        <f>'Цена на порамнување во ЕУР'!Y22*'Среден курс'!$D$6</f>
        <v>0</v>
      </c>
      <c r="Z22" s="21">
        <f>'Цена на порамнување во ЕУР'!Z22*'Среден курс'!$D$6</f>
        <v>0</v>
      </c>
      <c r="AA22" s="21">
        <f>'Цена на порамнување во ЕУР'!AA22*'Среден курс'!$D$6</f>
        <v>0</v>
      </c>
      <c r="AB22" s="20">
        <f>'Цена на порамнување во ЕУР'!AB22*'Среден курс'!$D$6</f>
        <v>0</v>
      </c>
    </row>
    <row r="23" spans="2:28" ht="27" thickBot="1">
      <c r="B23" s="115"/>
      <c r="C23" s="102" t="s">
        <v>30</v>
      </c>
      <c r="D23" s="113"/>
      <c r="E23" s="22">
        <f>'Цена на порамнување во ЕУР'!E23*'Среден курс'!$D$6</f>
        <v>0</v>
      </c>
      <c r="F23" s="21">
        <f>'Цена на порамнување во ЕУР'!F23*'Среден курс'!$D$6</f>
        <v>0</v>
      </c>
      <c r="G23" s="21">
        <f>'Цена на порамнување во ЕУР'!G23*'Среден курс'!$D$6</f>
        <v>2494.3288499999999</v>
      </c>
      <c r="H23" s="21">
        <f>'Цена на порамнување во ЕУР'!H23*'Среден курс'!$D$6</f>
        <v>2431.39995</v>
      </c>
      <c r="I23" s="21">
        <f>'Цена на порамнување во ЕУР'!I23*'Среден курс'!$D$6</f>
        <v>2518.3899000000001</v>
      </c>
      <c r="J23" s="21">
        <f>'Цена на порамнување во ЕУР'!J23*'Среден курс'!$D$6</f>
        <v>2953.9566</v>
      </c>
      <c r="K23" s="21">
        <f>'Цена на порамнување во ЕУР'!K23*'Среден курс'!$D$6</f>
        <v>3797.9442000000004</v>
      </c>
      <c r="L23" s="21">
        <f>'Цена на порамнување во ЕУР'!L23*'Среден курс'!$D$6</f>
        <v>0</v>
      </c>
      <c r="M23" s="21">
        <f>'Цена на порамнување во ЕУР'!M23*'Среден курс'!$D$6</f>
        <v>0</v>
      </c>
      <c r="N23" s="21">
        <f>'Цена на порамнување во ЕУР'!N23*'Среден курс'!$D$6</f>
        <v>0</v>
      </c>
      <c r="O23" s="21">
        <f>'Цена на порамнување во ЕУР'!O23*'Среден курс'!$D$6</f>
        <v>0</v>
      </c>
      <c r="P23" s="21">
        <f>'Цена на порамнување во ЕУР'!P23*'Среден курс'!$D$6</f>
        <v>0</v>
      </c>
      <c r="Q23" s="21">
        <f>'Цена на порамнување во ЕУР'!Q23*'Среден курс'!$D$6</f>
        <v>0</v>
      </c>
      <c r="R23" s="21">
        <f>'Цена на порамнување во ЕУР'!R23*'Среден курс'!$D$6</f>
        <v>0</v>
      </c>
      <c r="S23" s="21">
        <f>'Цена на порамнување во ЕУР'!S23*'Среден курс'!$D$6</f>
        <v>0</v>
      </c>
      <c r="T23" s="21">
        <f>'Цена на порамнување во ЕУР'!T23*'Среден курс'!$D$6</f>
        <v>0</v>
      </c>
      <c r="U23" s="21">
        <f>'Цена на порамнување во ЕУР'!U23*'Среден курс'!$D$6</f>
        <v>0</v>
      </c>
      <c r="V23" s="21">
        <f>'Цена на порамнување во ЕУР'!V23*'Среден курс'!$D$6</f>
        <v>0</v>
      </c>
      <c r="W23" s="21">
        <f>'Цена на порамнување во ЕУР'!W23*'Среден курс'!$D$6</f>
        <v>0</v>
      </c>
      <c r="X23" s="21">
        <f>'Цена на порамнување во ЕУР'!X23*'Среден курс'!$D$6</f>
        <v>0</v>
      </c>
      <c r="Y23" s="21">
        <f>'Цена на порамнување во ЕУР'!Y23*'Среден курс'!$D$6</f>
        <v>0</v>
      </c>
      <c r="Z23" s="21">
        <f>'Цена на порамнување во ЕУР'!Z23*'Среден курс'!$D$6</f>
        <v>0</v>
      </c>
      <c r="AA23" s="21">
        <f>'Цена на порамнување во ЕУР'!AA23*'Среден курс'!$D$6</f>
        <v>0</v>
      </c>
      <c r="AB23" s="20">
        <f>'Цена на порамнување во ЕУР'!AB23*'Среден курс'!$D$6</f>
        <v>0</v>
      </c>
    </row>
    <row r="24" spans="2:28" ht="27" thickBot="1">
      <c r="B24" s="99">
        <v>43896</v>
      </c>
      <c r="C24" s="102" t="s">
        <v>27</v>
      </c>
      <c r="D24" s="113"/>
      <c r="E24" s="23">
        <f>'Цена на порамнување во ЕУР'!E24*'Среден курс'!$D$7</f>
        <v>2227.7426275862067</v>
      </c>
      <c r="F24" s="25">
        <f>'Цена на порамнување во ЕУР'!F24*'Среден курс'!$D$7</f>
        <v>1840.9788000000001</v>
      </c>
      <c r="G24" s="25">
        <f>'Цена на порамнување во ЕУР'!G24*'Среден курс'!$D$7</f>
        <v>0</v>
      </c>
      <c r="H24" s="25">
        <f>'Цена на порамнување во ЕУР'!H24*'Среден курс'!$D$7</f>
        <v>0</v>
      </c>
      <c r="I24" s="25">
        <f>'Цена на порамнување во ЕУР'!I24*'Среден курс'!$D$7</f>
        <v>0</v>
      </c>
      <c r="J24" s="25">
        <f>'Цена на порамнување во ЕУР'!J24*'Среден курс'!$D$7</f>
        <v>0</v>
      </c>
      <c r="K24" s="25">
        <f>'Цена на порамнување во ЕУР'!K24*'Среден курс'!$D$7</f>
        <v>3284.293089130435</v>
      </c>
      <c r="L24" s="25">
        <f>'Цена на порамнување во ЕУР'!L24*'Среден курс'!$D$7</f>
        <v>3903.7248159458054</v>
      </c>
      <c r="M24" s="25">
        <f>'Цена на порамнување во ЕУР'!M24*'Среден курс'!$D$7</f>
        <v>4347.6996631382317</v>
      </c>
      <c r="N24" s="25">
        <f>'Цена на порамнување во ЕУР'!N24*'Среден курс'!$D$7</f>
        <v>4048.9875573113213</v>
      </c>
      <c r="O24" s="25">
        <f>'Цена на порамнување во ЕУР'!O24*'Среден курс'!$D$7</f>
        <v>3509.9493611466764</v>
      </c>
      <c r="P24" s="25">
        <f>'Цена на порамнување во ЕУР'!P24*'Среден курс'!$D$7</f>
        <v>3328.7988937890354</v>
      </c>
      <c r="Q24" s="25">
        <f>'Цена на порамнување во ЕУР'!Q24*'Среден курс'!$D$7</f>
        <v>3190.8654000000006</v>
      </c>
      <c r="R24" s="25">
        <f>'Цена на порамнување во ЕУР'!R24*'Среден курс'!$D$7</f>
        <v>2908.1733850746268</v>
      </c>
      <c r="S24" s="25">
        <f>'Цена на порамнување во ЕУР'!S24*'Среден курс'!$D$7</f>
        <v>2888.4799250000001</v>
      </c>
      <c r="T24" s="25">
        <f>'Цена на порамнување во ЕУР'!T24*'Среден курс'!$D$7</f>
        <v>3210.1052964987712</v>
      </c>
      <c r="U24" s="25">
        <f>'Цена на порамнување во ЕУР'!U24*'Среден курс'!$D$7</f>
        <v>3358.0235957142859</v>
      </c>
      <c r="V24" s="25">
        <f>'Цена на порамнување во ЕУР'!V24*'Среден курс'!$D$7</f>
        <v>3626.5327656941085</v>
      </c>
      <c r="W24" s="25">
        <f>'Цена на порамнување во ЕУР'!W24*'Среден курс'!$D$7</f>
        <v>4776.4269000000004</v>
      </c>
      <c r="X24" s="25">
        <f>'Цена на порамнување во ЕУР'!X24*'Среден курс'!$D$7</f>
        <v>3947.033265720524</v>
      </c>
      <c r="Y24" s="25">
        <f>'Цена на порамнување во ЕУР'!Y24*'Среден курс'!$D$7</f>
        <v>3291.876940909091</v>
      </c>
      <c r="Z24" s="25">
        <f>'Цена на порамнување во ЕУР'!Z24*'Среден курс'!$D$7</f>
        <v>2884.6095783582091</v>
      </c>
      <c r="AA24" s="25">
        <f>'Цена на порамнување во ЕУР'!AA24*'Среден курс'!$D$7</f>
        <v>2916.9396000000006</v>
      </c>
      <c r="AB24" s="24">
        <f>'Цена на порамнување во ЕУР'!AB24*'Среден курс'!$D$7</f>
        <v>2470.2678000000005</v>
      </c>
    </row>
    <row r="25" spans="2:28" ht="27" thickBot="1">
      <c r="B25" s="114"/>
      <c r="C25" s="102" t="s">
        <v>28</v>
      </c>
      <c r="D25" s="113"/>
      <c r="E25" s="22">
        <f>'Цена на порамнување во ЕУР'!E25*'Среден курс'!$D$7</f>
        <v>0</v>
      </c>
      <c r="F25" s="21">
        <f>'Цена на порамнување во ЕУР'!F25*'Среден курс'!$D$7</f>
        <v>0</v>
      </c>
      <c r="G25" s="21">
        <f>'Цена на порамнување во ЕУР'!G25*'Среден курс'!$D$7</f>
        <v>945.78435000000002</v>
      </c>
      <c r="H25" s="21">
        <f>'Цена на порамнување во ЕУР'!H25*'Среден курс'!$D$7</f>
        <v>0</v>
      </c>
      <c r="I25" s="21">
        <f>'Цена на порамнување во ЕУР'!I25*'Среден курс'!$D$7</f>
        <v>0</v>
      </c>
      <c r="J25" s="21">
        <f>'Цена на порамнување во ЕУР'!J25*'Среден курс'!$D$7</f>
        <v>0</v>
      </c>
      <c r="K25" s="21">
        <f>'Цена на порамнување во ЕУР'!K25*'Среден курс'!$D$7</f>
        <v>0</v>
      </c>
      <c r="L25" s="21">
        <f>'Цена на порамнување во ЕУР'!L25*'Среден курс'!$D$7</f>
        <v>0</v>
      </c>
      <c r="M25" s="21">
        <f>'Цена на порамнување во ЕУР'!M25*'Среден курс'!$D$7</f>
        <v>0</v>
      </c>
      <c r="N25" s="21">
        <f>'Цена на порамнување во ЕУР'!N25*'Среден курс'!$D$7</f>
        <v>0</v>
      </c>
      <c r="O25" s="21">
        <f>'Цена на порамнување во ЕУР'!O25*'Среден курс'!$D$7</f>
        <v>0</v>
      </c>
      <c r="P25" s="21">
        <f>'Цена на порамнување во ЕУР'!P25*'Среден курс'!$D$7</f>
        <v>0</v>
      </c>
      <c r="Q25" s="21">
        <f>'Цена на порамнување во ЕУР'!Q25*'Среден курс'!$D$7</f>
        <v>0</v>
      </c>
      <c r="R25" s="21">
        <f>'Цена на порамнување во ЕУР'!R25*'Среден курс'!$D$7</f>
        <v>0</v>
      </c>
      <c r="S25" s="21">
        <f>'Цена на порамнување во ЕУР'!S25*'Среден курс'!$D$7</f>
        <v>0</v>
      </c>
      <c r="T25" s="21">
        <f>'Цена на порамнување во ЕУР'!T25*'Среден курс'!$D$7</f>
        <v>0</v>
      </c>
      <c r="U25" s="21">
        <f>'Цена на порамнување во ЕУР'!U25*'Среден курс'!$D$7</f>
        <v>0</v>
      </c>
      <c r="V25" s="21">
        <f>'Цена на порамнување во ЕУР'!V25*'Среден курс'!$D$7</f>
        <v>0</v>
      </c>
      <c r="W25" s="21">
        <f>'Цена на порамнување во ЕУР'!W25*'Среден курс'!$D$7</f>
        <v>0</v>
      </c>
      <c r="X25" s="21">
        <f>'Цена на порамнување во ЕУР'!X25*'Среден курс'!$D$7</f>
        <v>0</v>
      </c>
      <c r="Y25" s="21">
        <f>'Цена на порамнување во ЕУР'!Y25*'Среден курс'!$D$7</f>
        <v>0</v>
      </c>
      <c r="Z25" s="21">
        <f>'Цена на порамнување во ЕУР'!Z25*'Среден курс'!$D$7</f>
        <v>0</v>
      </c>
      <c r="AA25" s="21">
        <f>'Цена на порамнување во ЕУР'!AA25*'Среден курс'!$D$7</f>
        <v>0</v>
      </c>
      <c r="AB25" s="20">
        <f>'Цена на порамнување во ЕУР'!AB25*'Среден курс'!$D$7</f>
        <v>0</v>
      </c>
    </row>
    <row r="26" spans="2:28" ht="27" thickBot="1">
      <c r="B26" s="114"/>
      <c r="C26" s="102" t="s">
        <v>29</v>
      </c>
      <c r="D26" s="113"/>
      <c r="E26" s="22">
        <f>'Цена на порамнување во ЕУР'!E26*'Среден курс'!$D$7</f>
        <v>0</v>
      </c>
      <c r="F26" s="21">
        <f>'Цена на порамнување во ЕУР'!F26*'Среден курс'!$D$7</f>
        <v>0</v>
      </c>
      <c r="G26" s="21">
        <f>'Цена на порамнување во ЕУР'!G26*'Среден курс'!$D$7</f>
        <v>0</v>
      </c>
      <c r="H26" s="21">
        <f>'Цена на порамнување во ЕУР'!H26*'Среден курс'!$D$7</f>
        <v>650.26529999999991</v>
      </c>
      <c r="I26" s="21">
        <f>'Цена на порамнување во ЕУР'!I26*'Среден курс'!$D$7</f>
        <v>676.79415000000006</v>
      </c>
      <c r="J26" s="21">
        <f>'Цена на порамнување во ЕУР'!J26*'Среден курс'!$D$7</f>
        <v>897.66225000000009</v>
      </c>
      <c r="K26" s="21">
        <f>'Цена на порамнување во ЕУР'!K26*'Среден курс'!$D$7</f>
        <v>0</v>
      </c>
      <c r="L26" s="21">
        <f>'Цена на порамнување во ЕУР'!L26*'Среден курс'!$D$7</f>
        <v>0</v>
      </c>
      <c r="M26" s="21">
        <f>'Цена на порамнување во ЕУР'!M26*'Среден курс'!$D$7</f>
        <v>0</v>
      </c>
      <c r="N26" s="21">
        <f>'Цена на порамнување во ЕУР'!N26*'Среден курс'!$D$7</f>
        <v>0</v>
      </c>
      <c r="O26" s="21">
        <f>'Цена на порамнување во ЕУР'!O26*'Среден курс'!$D$7</f>
        <v>0</v>
      </c>
      <c r="P26" s="21">
        <f>'Цена на порамнување во ЕУР'!P26*'Среден курс'!$D$7</f>
        <v>0</v>
      </c>
      <c r="Q26" s="21">
        <f>'Цена на порамнување во ЕУР'!Q26*'Среден курс'!$D$7</f>
        <v>0</v>
      </c>
      <c r="R26" s="21">
        <f>'Цена на порамнување во ЕУР'!R26*'Среден курс'!$D$7</f>
        <v>0</v>
      </c>
      <c r="S26" s="21">
        <f>'Цена на порамнување во ЕУР'!S26*'Среден курс'!$D$7</f>
        <v>0</v>
      </c>
      <c r="T26" s="21">
        <f>'Цена на порамнување во ЕУР'!T26*'Среден курс'!$D$7</f>
        <v>0</v>
      </c>
      <c r="U26" s="21">
        <f>'Цена на порамнување во ЕУР'!U26*'Среден курс'!$D$7</f>
        <v>0</v>
      </c>
      <c r="V26" s="21">
        <f>'Цена на порамнување во ЕУР'!V26*'Среден курс'!$D$7</f>
        <v>0</v>
      </c>
      <c r="W26" s="21">
        <f>'Цена на порамнување во ЕУР'!W26*'Среден курс'!$D$7</f>
        <v>0</v>
      </c>
      <c r="X26" s="21">
        <f>'Цена на порамнување во ЕУР'!X26*'Среден курс'!$D$7</f>
        <v>0</v>
      </c>
      <c r="Y26" s="21">
        <f>'Цена на порамнување во ЕУР'!Y26*'Среден курс'!$D$7</f>
        <v>0</v>
      </c>
      <c r="Z26" s="21">
        <f>'Цена на порамнување во ЕУР'!Z26*'Среден курс'!$D$7</f>
        <v>0</v>
      </c>
      <c r="AA26" s="21">
        <f>'Цена на порамнување во ЕУР'!AA26*'Среден курс'!$D$7</f>
        <v>0</v>
      </c>
      <c r="AB26" s="20">
        <f>'Цена на порамнување во ЕУР'!AB26*'Среден курс'!$D$7</f>
        <v>0</v>
      </c>
    </row>
    <row r="27" spans="2:28" ht="27" thickBot="1">
      <c r="B27" s="115"/>
      <c r="C27" s="102" t="s">
        <v>30</v>
      </c>
      <c r="D27" s="113"/>
      <c r="E27" s="22">
        <f>'Цена на порамнување во ЕУР'!E27*'Среден курс'!$D$7</f>
        <v>0</v>
      </c>
      <c r="F27" s="21">
        <f>'Цена на порамнување во ЕУР'!F27*'Среден курс'!$D$7</f>
        <v>0</v>
      </c>
      <c r="G27" s="21">
        <f>'Цена на порамнување во ЕУР'!G27*'Среден курс'!$D$7</f>
        <v>0</v>
      </c>
      <c r="H27" s="21">
        <f>'Цена на порамнување во ЕУР'!H27*'Среден курс'!$D$7</f>
        <v>1950.17895</v>
      </c>
      <c r="I27" s="21">
        <f>'Цена на порамнување во ЕУР'!I27*'Среден курс'!$D$7</f>
        <v>2030.3824499999998</v>
      </c>
      <c r="J27" s="21">
        <f>'Цена на порамнување во ЕУР'!J27*'Среден курс'!$D$7</f>
        <v>2692.3697999999999</v>
      </c>
      <c r="K27" s="21">
        <f>'Цена на порамнување во ЕУР'!K27*'Среден курс'!$D$7</f>
        <v>0</v>
      </c>
      <c r="L27" s="21">
        <f>'Цена на порамнување во ЕУР'!L27*'Среден курс'!$D$7</f>
        <v>0</v>
      </c>
      <c r="M27" s="21">
        <f>'Цена на порамнување во ЕУР'!M27*'Среден курс'!$D$7</f>
        <v>0</v>
      </c>
      <c r="N27" s="21">
        <f>'Цена на порамнување во ЕУР'!N27*'Среден курс'!$D$7</f>
        <v>0</v>
      </c>
      <c r="O27" s="21">
        <f>'Цена на порамнување во ЕУР'!O27*'Среден курс'!$D$7</f>
        <v>0</v>
      </c>
      <c r="P27" s="21">
        <f>'Цена на порамнување во ЕУР'!P27*'Среден курс'!$D$7</f>
        <v>0</v>
      </c>
      <c r="Q27" s="21">
        <f>'Цена на порамнување во ЕУР'!Q27*'Среден курс'!$D$7</f>
        <v>0</v>
      </c>
      <c r="R27" s="21">
        <f>'Цена на порамнување во ЕУР'!R27*'Среден курс'!$D$7</f>
        <v>0</v>
      </c>
      <c r="S27" s="21">
        <f>'Цена на порамнување во ЕУР'!S27*'Среден курс'!$D$7</f>
        <v>0</v>
      </c>
      <c r="T27" s="21">
        <f>'Цена на порамнување во ЕУР'!T27*'Среден курс'!$D$7</f>
        <v>0</v>
      </c>
      <c r="U27" s="21">
        <f>'Цена на порамнување во ЕУР'!U27*'Среден курс'!$D$7</f>
        <v>0</v>
      </c>
      <c r="V27" s="21">
        <f>'Цена на порамнување во ЕУР'!V27*'Среден курс'!$D$7</f>
        <v>0</v>
      </c>
      <c r="W27" s="21">
        <f>'Цена на порамнување во ЕУР'!W27*'Среден курс'!$D$7</f>
        <v>0</v>
      </c>
      <c r="X27" s="21">
        <f>'Цена на порамнување во ЕУР'!X27*'Среден курс'!$D$7</f>
        <v>0</v>
      </c>
      <c r="Y27" s="21">
        <f>'Цена на порамнување во ЕУР'!Y27*'Среден курс'!$D$7</f>
        <v>0</v>
      </c>
      <c r="Z27" s="21">
        <f>'Цена на порамнување во ЕУР'!Z27*'Среден курс'!$D$7</f>
        <v>0</v>
      </c>
      <c r="AA27" s="21">
        <f>'Цена на порамнување во ЕУР'!AA27*'Среден курс'!$D$7</f>
        <v>0</v>
      </c>
      <c r="AB27" s="20">
        <f>'Цена на порамнување во ЕУР'!AB27*'Среден курс'!$D$7</f>
        <v>0</v>
      </c>
    </row>
    <row r="28" spans="2:28" ht="27" thickBot="1">
      <c r="B28" s="99">
        <v>43897</v>
      </c>
      <c r="C28" s="102" t="s">
        <v>27</v>
      </c>
      <c r="D28" s="113"/>
      <c r="E28" s="23">
        <f>'Цена на порамнување во ЕУР'!E28*'Среден курс'!$D$8</f>
        <v>0</v>
      </c>
      <c r="F28" s="25">
        <f>'Цена на порамнување во ЕУР'!F28*'Среден курс'!$D$8</f>
        <v>0</v>
      </c>
      <c r="G28" s="25">
        <f>'Цена на порамнување во ЕУР'!G28*'Среден курс'!$D$8</f>
        <v>2091.9867677500001</v>
      </c>
      <c r="H28" s="25">
        <f>'Цена на порамнување во ЕУР'!H28*'Среден курс'!$D$8</f>
        <v>2021.8005915555559</v>
      </c>
      <c r="I28" s="25">
        <f>'Цена на порамнување во ЕУР'!I28*'Среден курс'!$D$8</f>
        <v>0</v>
      </c>
      <c r="J28" s="25">
        <f>'Цена на порамнување во ЕУР'!J28*'Среден курс'!$D$8</f>
        <v>0</v>
      </c>
      <c r="K28" s="25">
        <f>'Цена на порамнување во ЕУР'!K28*'Среден курс'!$D$8</f>
        <v>0</v>
      </c>
      <c r="L28" s="25">
        <f>'Цена на порамнување во ЕУР'!L28*'Среден курс'!$D$8</f>
        <v>0</v>
      </c>
      <c r="M28" s="25">
        <f>'Цена на порамнување во ЕУР'!M28*'Среден курс'!$D$8</f>
        <v>3522.1447140000005</v>
      </c>
      <c r="N28" s="25">
        <f>'Цена на порамнување во ЕУР'!N28*'Среден курс'!$D$8</f>
        <v>3136.4837551785918</v>
      </c>
      <c r="O28" s="25">
        <f>'Цена на порамнување во ЕУР'!O28*'Среден курс'!$D$8</f>
        <v>2894.0936859999997</v>
      </c>
      <c r="P28" s="25">
        <f>'Цена на порамнување во ЕУР'!P28*'Среден курс'!$D$8</f>
        <v>2624.4074319577717</v>
      </c>
      <c r="Q28" s="25">
        <f>'Цена на порамнување во ЕУР'!Q28*'Среден курс'!$D$8</f>
        <v>2388.9419247045894</v>
      </c>
      <c r="R28" s="25">
        <f>'Цена на порамнување во ЕУР'!R28*'Среден курс'!$D$8</f>
        <v>2178.9295168926074</v>
      </c>
      <c r="S28" s="25">
        <f>'Цена на порамнување во ЕУР'!S28*'Среден курс'!$D$8</f>
        <v>2035.3729263223508</v>
      </c>
      <c r="T28" s="25">
        <f>'Цена на порамнување во ЕУР'!T28*'Среден курс'!$D$8</f>
        <v>2140.1844039329876</v>
      </c>
      <c r="U28" s="25">
        <f>'Цена на порамнување во ЕУР'!U28*'Среден курс'!$D$8</f>
        <v>2401.0685630406501</v>
      </c>
      <c r="V28" s="25">
        <f>'Цена на порамнување во ЕУР'!V28*'Среден курс'!$D$8</f>
        <v>2906.4751540000002</v>
      </c>
      <c r="W28" s="25">
        <f>'Цена на порамнување во ЕУР'!W28*'Среден курс'!$D$8</f>
        <v>3353.7184560000001</v>
      </c>
      <c r="X28" s="25">
        <f>'Цена на порамнување во ЕУР'!X28*'Среден курс'!$D$8</f>
        <v>3321.6372640000009</v>
      </c>
      <c r="Y28" s="25">
        <f>'Цена на порамнување во ЕУР'!Y28*'Среден курс'!$D$8</f>
        <v>2966.2763679999998</v>
      </c>
      <c r="Z28" s="25">
        <f>'Цена на порамнување во ЕУР'!Z28*'Среден курс'!$D$8</f>
        <v>0</v>
      </c>
      <c r="AA28" s="25">
        <f>'Цена на порамнување во ЕУР'!AA28*'Среден курс'!$D$8</f>
        <v>0</v>
      </c>
      <c r="AB28" s="24">
        <f>'Цена на порамнување во ЕУР'!AB28*'Среден курс'!$D$8</f>
        <v>0</v>
      </c>
    </row>
    <row r="29" spans="2:28" ht="27" thickBot="1">
      <c r="B29" s="114"/>
      <c r="C29" s="102" t="s">
        <v>28</v>
      </c>
      <c r="D29" s="113"/>
      <c r="E29" s="22">
        <f>'Цена на порамнување во ЕУР'!E29*'Среден курс'!$D$8</f>
        <v>0</v>
      </c>
      <c r="F29" s="21">
        <f>'Цена на порамнување во ЕУР'!F29*'Среден курс'!$D$8</f>
        <v>0</v>
      </c>
      <c r="G29" s="21">
        <f>'Цена на порамнување во ЕУР'!G29*'Среден курс'!$D$8</f>
        <v>0</v>
      </c>
      <c r="H29" s="21">
        <f>'Цена на порамнување во ЕУР'!H29*'Среден курс'!$D$8</f>
        <v>0</v>
      </c>
      <c r="I29" s="21">
        <f>'Цена на порамнување во ЕУР'!I29*'Среден курс'!$D$8</f>
        <v>0</v>
      </c>
      <c r="J29" s="21">
        <f>'Цена на порамнување во ЕУР'!J29*'Среден курс'!$D$8</f>
        <v>0</v>
      </c>
      <c r="K29" s="21">
        <f>'Цена на порамнување во ЕУР'!K29*'Среден курс'!$D$8</f>
        <v>0</v>
      </c>
      <c r="L29" s="21">
        <f>'Цена на порамнување во ЕУР'!L29*'Среден курс'!$D$8</f>
        <v>1083.9741220000001</v>
      </c>
      <c r="M29" s="21">
        <f>'Цена на порамнување во ЕУР'!M29*'Среден курс'!$D$8</f>
        <v>0</v>
      </c>
      <c r="N29" s="21">
        <f>'Цена на порамнување во ЕУР'!N29*'Среден курс'!$D$8</f>
        <v>0</v>
      </c>
      <c r="O29" s="21">
        <f>'Цена на порамнување во ЕУР'!O29*'Среден курс'!$D$8</f>
        <v>0</v>
      </c>
      <c r="P29" s="21">
        <f>'Цена на порамнување во ЕУР'!P29*'Среден курс'!$D$8</f>
        <v>0</v>
      </c>
      <c r="Q29" s="21">
        <f>'Цена на порамнување во ЕУР'!Q29*'Среден курс'!$D$8</f>
        <v>0</v>
      </c>
      <c r="R29" s="21">
        <f>'Цена на порамнување во ЕУР'!R29*'Среден курс'!$D$8</f>
        <v>0</v>
      </c>
      <c r="S29" s="21">
        <f>'Цена на порамнување во ЕУР'!S29*'Среден курс'!$D$8</f>
        <v>0</v>
      </c>
      <c r="T29" s="21">
        <f>'Цена на порамнување во ЕУР'!T29*'Среден курс'!$D$8</f>
        <v>0</v>
      </c>
      <c r="U29" s="21">
        <f>'Цена на порамнување во ЕУР'!U29*'Среден курс'!$D$8</f>
        <v>0</v>
      </c>
      <c r="V29" s="21">
        <f>'Цена на порамнување во ЕУР'!V29*'Среден курс'!$D$8</f>
        <v>0</v>
      </c>
      <c r="W29" s="21">
        <f>'Цена на порамнување во ЕУР'!W29*'Среден курс'!$D$8</f>
        <v>0</v>
      </c>
      <c r="X29" s="21">
        <f>'Цена на порамнување во ЕУР'!X29*'Среден курс'!$D$8</f>
        <v>0</v>
      </c>
      <c r="Y29" s="21">
        <f>'Цена на порамнување во ЕУР'!Y29*'Среден курс'!$D$8</f>
        <v>0</v>
      </c>
      <c r="Z29" s="21">
        <f>'Цена на порамнување во ЕУР'!Z29*'Среден курс'!$D$8</f>
        <v>964.9035439999999</v>
      </c>
      <c r="AA29" s="21">
        <f>'Цена на порамнување во ЕУР'!AA29*'Среден курс'!$D$8</f>
        <v>913.08007999999995</v>
      </c>
      <c r="AB29" s="20">
        <f>'Цена на порамнување во ЕУР'!AB29*'Среден курс'!$D$8</f>
        <v>817.45344999999998</v>
      </c>
    </row>
    <row r="30" spans="2:28" ht="27" thickBot="1">
      <c r="B30" s="114"/>
      <c r="C30" s="102" t="s">
        <v>29</v>
      </c>
      <c r="D30" s="113"/>
      <c r="E30" s="22">
        <f>'Цена на порамнување во ЕУР'!E30*'Среден курс'!$D$8</f>
        <v>954.41546200000005</v>
      </c>
      <c r="F30" s="21">
        <f>'Цена на порамнување во ЕУР'!F30*'Среден курс'!$D$8</f>
        <v>835.96183000000008</v>
      </c>
      <c r="G30" s="21">
        <f>'Цена на порамнување во ЕУР'!G30*'Среден курс'!$D$8</f>
        <v>0</v>
      </c>
      <c r="H30" s="21">
        <f>'Цена на порамнување во ЕУР'!H30*'Среден курс'!$D$8</f>
        <v>0</v>
      </c>
      <c r="I30" s="21">
        <f>'Цена на порамнување во ЕУР'!I30*'Среден курс'!$D$8</f>
        <v>786.60615000000007</v>
      </c>
      <c r="J30" s="21">
        <f>'Цена на порамнување во ЕУР'!J30*'Среден курс'!$D$8</f>
        <v>780.43669</v>
      </c>
      <c r="K30" s="21">
        <f>'Цена на порамнување во ЕУР'!K30*'Среден курс'!$D$8</f>
        <v>824.23985600000003</v>
      </c>
      <c r="L30" s="21">
        <f>'Цена на порамнување во ЕУР'!L30*'Среден курс'!$D$8</f>
        <v>0</v>
      </c>
      <c r="M30" s="21">
        <f>'Цена на порамнување во ЕУР'!M30*'Среден курс'!$D$8</f>
        <v>0</v>
      </c>
      <c r="N30" s="21">
        <f>'Цена на порамнување во ЕУР'!N30*'Среден курс'!$D$8</f>
        <v>0</v>
      </c>
      <c r="O30" s="21">
        <f>'Цена на порамнување во ЕУР'!O30*'Среден курс'!$D$8</f>
        <v>0</v>
      </c>
      <c r="P30" s="21">
        <f>'Цена на порамнување во ЕУР'!P30*'Среден курс'!$D$8</f>
        <v>0</v>
      </c>
      <c r="Q30" s="21">
        <f>'Цена на порамнување во ЕУР'!Q30*'Среден курс'!$D$8</f>
        <v>0</v>
      </c>
      <c r="R30" s="21">
        <f>'Цена на порамнување во ЕУР'!R30*'Среден курс'!$D$8</f>
        <v>0</v>
      </c>
      <c r="S30" s="21">
        <f>'Цена на порамнување во ЕУР'!S30*'Среден курс'!$D$8</f>
        <v>0</v>
      </c>
      <c r="T30" s="21">
        <f>'Цена на порамнување во ЕУР'!T30*'Среден курс'!$D$8</f>
        <v>0</v>
      </c>
      <c r="U30" s="21">
        <f>'Цена на порамнување во ЕУР'!U30*'Среден курс'!$D$8</f>
        <v>0</v>
      </c>
      <c r="V30" s="21">
        <f>'Цена на порамнување во ЕУР'!V30*'Среден курс'!$D$8</f>
        <v>0</v>
      </c>
      <c r="W30" s="21">
        <f>'Цена на порамнување во ЕУР'!W30*'Среден курс'!$D$8</f>
        <v>0</v>
      </c>
      <c r="X30" s="21">
        <f>'Цена на порамнување во ЕУР'!X30*'Среден курс'!$D$8</f>
        <v>0</v>
      </c>
      <c r="Y30" s="21">
        <f>'Цена на порамнување во ЕУР'!Y30*'Среден курс'!$D$8</f>
        <v>0</v>
      </c>
      <c r="Z30" s="21">
        <f>'Цена на порамнување во ЕУР'!Z30*'Среден курс'!$D$8</f>
        <v>0</v>
      </c>
      <c r="AA30" s="21">
        <f>'Цена на порамнување во ЕУР'!AA30*'Среден курс'!$D$8</f>
        <v>0</v>
      </c>
      <c r="AB30" s="20">
        <f>'Цена на порамнување во ЕУР'!AB30*'Среден курс'!$D$8</f>
        <v>0</v>
      </c>
    </row>
    <row r="31" spans="2:28" ht="27" thickBot="1">
      <c r="B31" s="115"/>
      <c r="C31" s="102" t="s">
        <v>30</v>
      </c>
      <c r="D31" s="113"/>
      <c r="E31" s="22">
        <f>'Цена на порамнување во ЕУР'!E31*'Среден курс'!$D$8</f>
        <v>2863.2463859999998</v>
      </c>
      <c r="F31" s="21">
        <f>'Цена на порамнување во ЕУР'!F31*'Среден курс'!$D$8</f>
        <v>2507.8854900000001</v>
      </c>
      <c r="G31" s="21">
        <f>'Цена на порамнување во ЕУР'!G31*'Среден курс'!$D$8</f>
        <v>0</v>
      </c>
      <c r="H31" s="21">
        <f>'Цена на порамнување во ЕУР'!H31*'Среден курс'!$D$8</f>
        <v>0</v>
      </c>
      <c r="I31" s="21">
        <f>'Цена на порамнување во ЕУР'!I31*'Среден курс'!$D$8</f>
        <v>2359.8184500000002</v>
      </c>
      <c r="J31" s="21">
        <f>'Цена на порамнување во ЕУР'!J31*'Среден курс'!$D$8</f>
        <v>2340.6931239999999</v>
      </c>
      <c r="K31" s="21">
        <f>'Цена на порамнување во ЕУР'!K31*'Среден курс'!$D$8</f>
        <v>2472.719568</v>
      </c>
      <c r="L31" s="21">
        <f>'Цена на порамнување во ЕУР'!L31*'Среден курс'!$D$8</f>
        <v>0</v>
      </c>
      <c r="M31" s="21">
        <f>'Цена на порамнување во ЕУР'!M31*'Среден курс'!$D$8</f>
        <v>0</v>
      </c>
      <c r="N31" s="21">
        <f>'Цена на порамнување во ЕУР'!N31*'Среден курс'!$D$8</f>
        <v>0</v>
      </c>
      <c r="O31" s="21">
        <f>'Цена на порамнување во ЕУР'!O31*'Среден курс'!$D$8</f>
        <v>0</v>
      </c>
      <c r="P31" s="21">
        <f>'Цена на порамнување во ЕУР'!P31*'Среден курс'!$D$8</f>
        <v>0</v>
      </c>
      <c r="Q31" s="21">
        <f>'Цена на порамнување во ЕУР'!Q31*'Среден курс'!$D$8</f>
        <v>0</v>
      </c>
      <c r="R31" s="21">
        <f>'Цена на порамнување во ЕУР'!R31*'Среден курс'!$D$8</f>
        <v>0</v>
      </c>
      <c r="S31" s="21">
        <f>'Цена на порамнување во ЕУР'!S31*'Среден курс'!$D$8</f>
        <v>0</v>
      </c>
      <c r="T31" s="21">
        <f>'Цена на порамнување во ЕУР'!T31*'Среден курс'!$D$8</f>
        <v>0</v>
      </c>
      <c r="U31" s="21">
        <f>'Цена на порамнување во ЕУР'!U31*'Среден курс'!$D$8</f>
        <v>0</v>
      </c>
      <c r="V31" s="21">
        <f>'Цена на порамнување во ЕУР'!V31*'Среден курс'!$D$8</f>
        <v>0</v>
      </c>
      <c r="W31" s="21">
        <f>'Цена на порамнување во ЕУР'!W31*'Среден курс'!$D$8</f>
        <v>0</v>
      </c>
      <c r="X31" s="21">
        <f>'Цена на порамнување во ЕУР'!X31*'Среден курс'!$D$8</f>
        <v>0</v>
      </c>
      <c r="Y31" s="21">
        <f>'Цена на порамнување во ЕУР'!Y31*'Среден курс'!$D$8</f>
        <v>0</v>
      </c>
      <c r="Z31" s="21">
        <f>'Цена на порамнување во ЕУР'!Z31*'Среден курс'!$D$8</f>
        <v>0</v>
      </c>
      <c r="AA31" s="21">
        <f>'Цена на порамнување во ЕУР'!AA31*'Среден курс'!$D$8</f>
        <v>0</v>
      </c>
      <c r="AB31" s="20">
        <f>'Цена на порамнување во ЕУР'!AB31*'Среден курс'!$D$8</f>
        <v>0</v>
      </c>
    </row>
    <row r="32" spans="2:28" ht="27" thickBot="1">
      <c r="B32" s="99">
        <v>43898</v>
      </c>
      <c r="C32" s="102" t="s">
        <v>27</v>
      </c>
      <c r="D32" s="113"/>
      <c r="E32" s="23">
        <f>'Цена на порамнување во ЕУР'!E32*'Среден курс'!$D$9</f>
        <v>1681.17785</v>
      </c>
      <c r="F32" s="25">
        <f>'Цена на порамнување во ЕУР'!F32*'Среден курс'!$D$9</f>
        <v>0</v>
      </c>
      <c r="G32" s="25">
        <f>'Цена на порамнување во ЕУР'!G32*'Среден курс'!$D$9</f>
        <v>0</v>
      </c>
      <c r="H32" s="25">
        <f>'Цена на порамнување во ЕУР'!H32*'Среден курс'!$D$9</f>
        <v>0</v>
      </c>
      <c r="I32" s="25">
        <f>'Цена на порамнување во ЕУР'!I32*'Среден курс'!$D$9</f>
        <v>0</v>
      </c>
      <c r="J32" s="25">
        <f>'Цена на порамнување во ЕУР'!J32*'Среден курс'!$D$9</f>
        <v>0</v>
      </c>
      <c r="K32" s="25">
        <f>'Цена на порамнување во ЕУР'!K32*'Среден курс'!$D$9</f>
        <v>0</v>
      </c>
      <c r="L32" s="25">
        <f>'Цена на порамнување во ЕУР'!L32*'Среден курс'!$D$9</f>
        <v>0</v>
      </c>
      <c r="M32" s="25">
        <f>'Цена на порамнување во ЕУР'!M32*'Среден курс'!$D$9</f>
        <v>1605.1172217142855</v>
      </c>
      <c r="N32" s="25">
        <f>'Цена на порамнување во ЕУР'!N32*'Среден курс'!$D$9</f>
        <v>1809.0130015782531</v>
      </c>
      <c r="O32" s="25">
        <f>'Цена на порамнување во ЕУР'!O32*'Среден курс'!$D$9</f>
        <v>1874.6878877528388</v>
      </c>
      <c r="P32" s="25">
        <f>'Цена на порамнување во ЕУР'!P32*'Среден курс'!$D$9</f>
        <v>1801.4163805477619</v>
      </c>
      <c r="Q32" s="25">
        <f>'Цена на порамнување во ЕУР'!Q32*'Среден курс'!$D$9</f>
        <v>1606.2257659555555</v>
      </c>
      <c r="R32" s="25">
        <f>'Цена на порамнување во ЕУР'!R32*'Среден курс'!$D$9</f>
        <v>1483.8300514782607</v>
      </c>
      <c r="S32" s="25">
        <f>'Цена на порамнување во ЕУР'!S32*'Среден курс'!$D$9</f>
        <v>1394.6388950201051</v>
      </c>
      <c r="T32" s="25">
        <f>'Цена на порамнување во ЕУР'!T32*'Среден курс'!$D$9</f>
        <v>1720.0407608509022</v>
      </c>
      <c r="U32" s="25">
        <f>'Цена на порамнување во ЕУР'!U32*'Среден курс'!$D$9</f>
        <v>2179.1839182880094</v>
      </c>
      <c r="V32" s="25">
        <f>'Цена на порамнување во ЕУР'!V32*'Среден курс'!$D$9</f>
        <v>3138.2669267324668</v>
      </c>
      <c r="W32" s="25">
        <f>'Цена на порамнување во ЕУР'!W32*'Среден курс'!$D$9</f>
        <v>4308.7508640000015</v>
      </c>
      <c r="X32" s="25">
        <f>'Цена на порамнување во ЕУР'!X32*'Среден курс'!$D$9</f>
        <v>4485.8143659999996</v>
      </c>
      <c r="Y32" s="25">
        <f>'Цена на порамнување во ЕУР'!Y32*'Среден курс'!$D$9</f>
        <v>4355.0218140000006</v>
      </c>
      <c r="Z32" s="25">
        <f>'Цена на порамнување во ЕУР'!Z32*'Среден курс'!$D$9</f>
        <v>0</v>
      </c>
      <c r="AA32" s="25">
        <f>'Цена на порамнување во ЕУР'!AA32*'Среден курс'!$D$9</f>
        <v>0</v>
      </c>
      <c r="AB32" s="24">
        <f>'Цена на порамнување во ЕУР'!AB32*'Среден курс'!$D$9</f>
        <v>2146.97208</v>
      </c>
    </row>
    <row r="33" spans="2:28" ht="27" thickBot="1">
      <c r="B33" s="114"/>
      <c r="C33" s="102" t="s">
        <v>28</v>
      </c>
      <c r="D33" s="113"/>
      <c r="E33" s="22">
        <f>'Цена на порамнување во ЕУР'!E33*'Среден курс'!$D$9</f>
        <v>0</v>
      </c>
      <c r="F33" s="21">
        <f>'Цена на порамнување во ЕУР'!F33*'Среден курс'!$D$9</f>
        <v>0</v>
      </c>
      <c r="G33" s="21">
        <f>'Цена на порамнување во ЕУР'!G33*'Среден курс'!$D$9</f>
        <v>0</v>
      </c>
      <c r="H33" s="21">
        <f>'Цена на порамнување во ЕУР'!H33*'Среден курс'!$D$9</f>
        <v>0</v>
      </c>
      <c r="I33" s="21">
        <f>'Цена на порамнување во ЕУР'!I33*'Среден курс'!$D$9</f>
        <v>0</v>
      </c>
      <c r="J33" s="21">
        <f>'Цена на порамнување во ЕУР'!J33*'Среден курс'!$D$9</f>
        <v>0</v>
      </c>
      <c r="K33" s="21">
        <f>'Цена на порамнување во ЕУР'!K33*'Среден курс'!$D$9</f>
        <v>0</v>
      </c>
      <c r="L33" s="21">
        <f>'Цена на порамнување во ЕУР'!L33*'Среден курс'!$D$9</f>
        <v>674.93892399999993</v>
      </c>
      <c r="M33" s="21">
        <f>'Цена на порамнување во ЕУР'!M33*'Среден курс'!$D$9</f>
        <v>0</v>
      </c>
      <c r="N33" s="21">
        <f>'Цена на порамнување во ЕУР'!N33*'Среден курс'!$D$9</f>
        <v>0</v>
      </c>
      <c r="O33" s="21">
        <f>'Цена на порамнување во ЕУР'!O33*'Среден курс'!$D$9</f>
        <v>0</v>
      </c>
      <c r="P33" s="21">
        <f>'Цена на порамнување во ЕУР'!P33*'Среден курс'!$D$9</f>
        <v>0</v>
      </c>
      <c r="Q33" s="21">
        <f>'Цена на порамнување во ЕУР'!Q33*'Среден курс'!$D$9</f>
        <v>0</v>
      </c>
      <c r="R33" s="21">
        <f>'Цена на порамнување во ЕУР'!R33*'Среден курс'!$D$9</f>
        <v>0</v>
      </c>
      <c r="S33" s="21">
        <f>'Цена на порамнување во ЕУР'!S33*'Среден курс'!$D$9</f>
        <v>0</v>
      </c>
      <c r="T33" s="21">
        <f>'Цена на порамнување во ЕУР'!T33*'Среден курс'!$D$9</f>
        <v>0</v>
      </c>
      <c r="U33" s="21">
        <f>'Цена на порамнување во ЕУР'!U33*'Среден курс'!$D$9</f>
        <v>0</v>
      </c>
      <c r="V33" s="21">
        <f>'Цена на порамнување во ЕУР'!V33*'Среден курс'!$D$9</f>
        <v>0</v>
      </c>
      <c r="W33" s="21">
        <f>'Цена на порамнување во ЕУР'!W33*'Среден курс'!$D$9</f>
        <v>0</v>
      </c>
      <c r="X33" s="21">
        <f>'Цена на порамнување во ЕУР'!X33*'Среден курс'!$D$9</f>
        <v>0</v>
      </c>
      <c r="Y33" s="21">
        <f>'Цена на порамнување во ЕУР'!Y33*'Среден курс'!$D$9</f>
        <v>0</v>
      </c>
      <c r="Z33" s="21">
        <f>'Цена на порамнување во ЕУР'!Z33*'Среден курс'!$D$9</f>
        <v>1160.475426</v>
      </c>
      <c r="AA33" s="21">
        <f>'Цена на порамнување во ЕУР'!AA33*'Среден курс'!$D$9</f>
        <v>988.34749199999999</v>
      </c>
      <c r="AB33" s="20">
        <f>'Цена на порамнување во ЕУР'!AB33*'Среден курс'!$D$9</f>
        <v>0</v>
      </c>
    </row>
    <row r="34" spans="2:28" ht="27" thickBot="1">
      <c r="B34" s="114"/>
      <c r="C34" s="102" t="s">
        <v>29</v>
      </c>
      <c r="D34" s="113"/>
      <c r="E34" s="22">
        <f>'Цена на порамнување во ЕУР'!E34*'Среден курс'!$D$9</f>
        <v>0</v>
      </c>
      <c r="F34" s="21">
        <f>'Цена на порамнување во ЕУР'!F34*'Среден курс'!$D$9</f>
        <v>557.10223799999994</v>
      </c>
      <c r="G34" s="21">
        <f>'Цена на порамнување во ЕУР'!G34*'Среден курс'!$D$9</f>
        <v>544.14637200000004</v>
      </c>
      <c r="H34" s="21">
        <f>'Цена на порамнување во ЕУР'!H34*'Среден курс'!$D$9</f>
        <v>493.55680000000001</v>
      </c>
      <c r="I34" s="21">
        <f>'Цена на порамнување во ЕУР'!I34*'Среден курс'!$D$9</f>
        <v>447.90279600000002</v>
      </c>
      <c r="J34" s="21">
        <f>'Цена на порамнување во ЕУР'!J34*'Среден курс'!$D$9</f>
        <v>455.30614800000001</v>
      </c>
      <c r="K34" s="21">
        <f>'Цена на порамнување во ЕУР'!K34*'Среден курс'!$D$9</f>
        <v>389.90987200000001</v>
      </c>
      <c r="L34" s="21">
        <f>'Цена на порамнување во ЕУР'!L34*'Среден курс'!$D$9</f>
        <v>0</v>
      </c>
      <c r="M34" s="21">
        <f>'Цена на порамнување во ЕУР'!M34*'Среден курс'!$D$9</f>
        <v>0</v>
      </c>
      <c r="N34" s="21">
        <f>'Цена на порамнување во ЕУР'!N34*'Среден курс'!$D$9</f>
        <v>0</v>
      </c>
      <c r="O34" s="21">
        <f>'Цена на порамнување во ЕУР'!O34*'Среден курс'!$D$9</f>
        <v>0</v>
      </c>
      <c r="P34" s="21">
        <f>'Цена на порамнување во ЕУР'!P34*'Среден курс'!$D$9</f>
        <v>0</v>
      </c>
      <c r="Q34" s="21">
        <f>'Цена на порамнување во ЕУР'!Q34*'Среден курс'!$D$9</f>
        <v>0</v>
      </c>
      <c r="R34" s="21">
        <f>'Цена на порамнување во ЕУР'!R34*'Среден курс'!$D$9</f>
        <v>0</v>
      </c>
      <c r="S34" s="21">
        <f>'Цена на порамнување во ЕУР'!S34*'Среден курс'!$D$9</f>
        <v>0</v>
      </c>
      <c r="T34" s="21">
        <f>'Цена на порамнување во ЕУР'!T34*'Среден курс'!$D$9</f>
        <v>0</v>
      </c>
      <c r="U34" s="21">
        <f>'Цена на порамнување во ЕУР'!U34*'Среден курс'!$D$9</f>
        <v>0</v>
      </c>
      <c r="V34" s="21">
        <f>'Цена на порамнување во ЕУР'!V34*'Среден курс'!$D$9</f>
        <v>0</v>
      </c>
      <c r="W34" s="21">
        <f>'Цена на порамнување во ЕУР'!W34*'Среден курс'!$D$9</f>
        <v>0</v>
      </c>
      <c r="X34" s="21">
        <f>'Цена на порамнување во ЕУР'!X34*'Среден курс'!$D$9</f>
        <v>0</v>
      </c>
      <c r="Y34" s="21">
        <f>'Цена на порамнување во ЕУР'!Y34*'Среден курс'!$D$9</f>
        <v>0</v>
      </c>
      <c r="Z34" s="21">
        <f>'Цена на порамнување во ЕУР'!Z34*'Среден курс'!$D$9</f>
        <v>0</v>
      </c>
      <c r="AA34" s="21">
        <f>'Цена на порамнување во ЕУР'!AA34*'Среден курс'!$D$9</f>
        <v>0</v>
      </c>
      <c r="AB34" s="20">
        <f>'Цена на порамнување во ЕУР'!AB34*'Среден курс'!$D$9</f>
        <v>0</v>
      </c>
    </row>
    <row r="35" spans="2:28" ht="27" thickBot="1">
      <c r="B35" s="115"/>
      <c r="C35" s="102" t="s">
        <v>30</v>
      </c>
      <c r="D35" s="113"/>
      <c r="E35" s="22">
        <f>'Цена на порамнување во ЕУР'!E35*'Среден курс'!$D$9</f>
        <v>0</v>
      </c>
      <c r="F35" s="21">
        <f>'Цена на порамнување во ЕУР'!F35*'Среден курс'!$D$9</f>
        <v>1671.3067140000001</v>
      </c>
      <c r="G35" s="21">
        <f>'Цена на порамнување во ЕУР'!G35*'Среден курс'!$D$9</f>
        <v>1631.8221699999999</v>
      </c>
      <c r="H35" s="21">
        <f>'Цена на порамнување во ЕУР'!H35*'Среден курс'!$D$9</f>
        <v>1480.0534539999999</v>
      </c>
      <c r="I35" s="21">
        <f>'Цена на порамнување во ЕУР'!I35*'Среден курс'!$D$9</f>
        <v>1343.0914419999999</v>
      </c>
      <c r="J35" s="21">
        <f>'Цена на порамнување во ЕУР'!J35*'Среден курс'!$D$9</f>
        <v>1365.9184440000001</v>
      </c>
      <c r="K35" s="21">
        <f>'Цена на порамнување во ЕУР'!K35*'Среден курс'!$D$9</f>
        <v>1169.11267</v>
      </c>
      <c r="L35" s="21">
        <f>'Цена на порамнување во ЕУР'!L35*'Среден курс'!$D$9</f>
        <v>0</v>
      </c>
      <c r="M35" s="21">
        <f>'Цена на порамнување во ЕУР'!M35*'Среден курс'!$D$9</f>
        <v>0</v>
      </c>
      <c r="N35" s="21">
        <f>'Цена на порамнување во ЕУР'!N35*'Среден курс'!$D$9</f>
        <v>0</v>
      </c>
      <c r="O35" s="21">
        <f>'Цена на порамнување во ЕУР'!O35*'Среден курс'!$D$9</f>
        <v>0</v>
      </c>
      <c r="P35" s="21">
        <f>'Цена на порамнување во ЕУР'!P35*'Среден курс'!$D$9</f>
        <v>0</v>
      </c>
      <c r="Q35" s="21">
        <f>'Цена на порамнување во ЕУР'!Q35*'Среден курс'!$D$9</f>
        <v>0</v>
      </c>
      <c r="R35" s="21">
        <f>'Цена на порамнување во ЕУР'!R35*'Среден курс'!$D$9</f>
        <v>0</v>
      </c>
      <c r="S35" s="21">
        <f>'Цена на порамнување во ЕУР'!S35*'Среден курс'!$D$9</f>
        <v>0</v>
      </c>
      <c r="T35" s="21">
        <f>'Цена на порамнување во ЕУР'!T35*'Среден курс'!$D$9</f>
        <v>0</v>
      </c>
      <c r="U35" s="21">
        <f>'Цена на порамнување во ЕУР'!U35*'Среден курс'!$D$9</f>
        <v>0</v>
      </c>
      <c r="V35" s="21">
        <f>'Цена на порамнување во ЕУР'!V35*'Среден курс'!$D$9</f>
        <v>0</v>
      </c>
      <c r="W35" s="21">
        <f>'Цена на порамнување во ЕУР'!W35*'Среден курс'!$D$9</f>
        <v>0</v>
      </c>
      <c r="X35" s="21">
        <f>'Цена на порамнување во ЕУР'!X35*'Среден курс'!$D$9</f>
        <v>0</v>
      </c>
      <c r="Y35" s="21">
        <f>'Цена на порамнување во ЕУР'!Y35*'Среден курс'!$D$9</f>
        <v>0</v>
      </c>
      <c r="Z35" s="21">
        <f>'Цена на порамнување во ЕУР'!Z35*'Среден курс'!$D$9</f>
        <v>0</v>
      </c>
      <c r="AA35" s="21">
        <f>'Цена на порамнување во ЕУР'!AA35*'Среден курс'!$D$9</f>
        <v>0</v>
      </c>
      <c r="AB35" s="20">
        <f>'Цена на порамнување во ЕУР'!AB35*'Среден курс'!$D$9</f>
        <v>0</v>
      </c>
    </row>
    <row r="36" spans="2:28" ht="27" thickBot="1">
      <c r="B36" s="99">
        <v>43899</v>
      </c>
      <c r="C36" s="102" t="s">
        <v>27</v>
      </c>
      <c r="D36" s="113"/>
      <c r="E36" s="23">
        <f>'Цена на порамнување во ЕУР'!E36*'Среден курс'!$D$10</f>
        <v>1990.8847420000002</v>
      </c>
      <c r="F36" s="25">
        <f>'Цена на порамнување во ЕУР'!F36*'Среден курс'!$D$10</f>
        <v>1945.2307380000004</v>
      </c>
      <c r="G36" s="25">
        <f>'Цена на порамнување во ЕУР'!G36*'Среден курс'!$D$10</f>
        <v>0</v>
      </c>
      <c r="H36" s="25">
        <f>'Цена на порамнување во ЕУР'!H36*'Среден курс'!$D$10</f>
        <v>0</v>
      </c>
      <c r="I36" s="25">
        <f>'Цена на порамнување во ЕУР'!I36*'Среден курс'!$D$10</f>
        <v>0</v>
      </c>
      <c r="J36" s="25">
        <f>'Цена на порамнување во ЕУР'!J36*'Среден курс'!$D$10</f>
        <v>0</v>
      </c>
      <c r="K36" s="25">
        <f>'Цена на порамнување во ЕУР'!K36*'Среден курс'!$D$10</f>
        <v>3077.3266480000002</v>
      </c>
      <c r="L36" s="25">
        <f>'Цена на порамнување во ЕУР'!L36*'Среден курс'!$D$10</f>
        <v>3773.858682</v>
      </c>
      <c r="M36" s="25">
        <f>'Цена на порамнување во ЕУР'!M36*'Среден курс'!$D$10</f>
        <v>4023.179005433477</v>
      </c>
      <c r="N36" s="25">
        <f>'Цена на порамнување во ЕУР'!N36*'Среден курс'!$D$10</f>
        <v>3855.6066530817657</v>
      </c>
      <c r="O36" s="25">
        <f>'Цена на порамнување во ЕУР'!O36*'Среден курс'!$D$10</f>
        <v>3572.9775158937032</v>
      </c>
      <c r="P36" s="25">
        <f>'Цена на порамнување во ЕУР'!P36*'Среден курс'!$D$10</f>
        <v>3346.6572130129143</v>
      </c>
      <c r="Q36" s="25">
        <f>'Цена на порамнување во ЕУР'!Q36*'Среден курс'!$D$10</f>
        <v>3257.8708988291228</v>
      </c>
      <c r="R36" s="25">
        <f>'Цена на порамнување во ЕУР'!R36*'Среден курс'!$D$10</f>
        <v>3181.0817785917602</v>
      </c>
      <c r="S36" s="25">
        <f>'Цена на порамнување во ЕУР'!S36*'Среден курс'!$D$10</f>
        <v>3174.7272961322551</v>
      </c>
      <c r="T36" s="25">
        <f>'Цена на порамнување во ЕУР'!T36*'Среден курс'!$D$10</f>
        <v>3240.1036615318831</v>
      </c>
      <c r="U36" s="25">
        <f>'Цена на порамнување во ЕУР'!U36*'Среден курс'!$D$10</f>
        <v>3472.1720879999998</v>
      </c>
      <c r="V36" s="25">
        <f>'Цена на порамнување во ЕУР'!V36*'Среден курс'!$D$10</f>
        <v>3980.4924197065461</v>
      </c>
      <c r="W36" s="25">
        <f>'Цена на порамнување во ЕУР'!W36*'Среден курс'!$D$10</f>
        <v>4574.2575107141838</v>
      </c>
      <c r="X36" s="25">
        <f>'Цена на порамнување во ЕУР'!X36*'Среден курс'!$D$10</f>
        <v>4406.2283320000006</v>
      </c>
      <c r="Y36" s="25">
        <f>'Цена на порамнување во ЕУР'!Y36*'Среден курс'!$D$10</f>
        <v>3630.72721</v>
      </c>
      <c r="Z36" s="25">
        <f>'Цена на порамнување во ЕУР'!Z36*'Среден курс'!$D$10</f>
        <v>3396.28773</v>
      </c>
      <c r="AA36" s="25">
        <f>'Цена на порамнување во ЕУР'!AA36*'Среден курс'!$D$10</f>
        <v>2776.2570000000001</v>
      </c>
      <c r="AB36" s="24">
        <f>'Цена на порамнување во ЕУР'!AB36*'Среден курс'!$D$10</f>
        <v>2481.3568120000004</v>
      </c>
    </row>
    <row r="37" spans="2:28" ht="27" thickBot="1">
      <c r="B37" s="114"/>
      <c r="C37" s="102" t="s">
        <v>28</v>
      </c>
      <c r="D37" s="113"/>
      <c r="E37" s="22">
        <f>'Цена на порамнување во ЕУР'!E37*'Среден курс'!$D$10</f>
        <v>0</v>
      </c>
      <c r="F37" s="21">
        <f>'Цена на порамнување во ЕУР'!F37*'Среден курс'!$D$10</f>
        <v>0</v>
      </c>
      <c r="G37" s="21">
        <f>'Цена на порамнување во ЕУР'!G37*'Среден курс'!$D$10</f>
        <v>0</v>
      </c>
      <c r="H37" s="21">
        <f>'Цена на порамнување во ЕУР'!H37*'Среден курс'!$D$10</f>
        <v>0</v>
      </c>
      <c r="I37" s="21">
        <f>'Цена на порамнување во ЕУР'!I37*'Среден курс'!$D$10</f>
        <v>0</v>
      </c>
      <c r="J37" s="21">
        <f>'Цена на порамнување во ЕУР'!J37*'Среден курс'!$D$10</f>
        <v>0</v>
      </c>
      <c r="K37" s="21">
        <f>'Цена на порамнување во ЕУР'!K37*'Среден курс'!$D$10</f>
        <v>0</v>
      </c>
      <c r="L37" s="21">
        <f>'Цена на порамнување во ЕУР'!L37*'Среден курс'!$D$10</f>
        <v>0</v>
      </c>
      <c r="M37" s="21">
        <f>'Цена на порамнување во ЕУР'!M37*'Среден курс'!$D$10</f>
        <v>0</v>
      </c>
      <c r="N37" s="21">
        <f>'Цена на порамнување во ЕУР'!N37*'Среден курс'!$D$10</f>
        <v>0</v>
      </c>
      <c r="O37" s="21">
        <f>'Цена на порамнување во ЕУР'!O37*'Среден курс'!$D$10</f>
        <v>0</v>
      </c>
      <c r="P37" s="21">
        <f>'Цена на порамнување во ЕУР'!P37*'Среден курс'!$D$10</f>
        <v>0</v>
      </c>
      <c r="Q37" s="21">
        <f>'Цена на порамнување во ЕУР'!Q37*'Среден курс'!$D$10</f>
        <v>0</v>
      </c>
      <c r="R37" s="21">
        <f>'Цена на порамнување во ЕУР'!R37*'Среден курс'!$D$10</f>
        <v>0</v>
      </c>
      <c r="S37" s="21">
        <f>'Цена на порамнување во ЕУР'!S37*'Среден курс'!$D$10</f>
        <v>0</v>
      </c>
      <c r="T37" s="21">
        <f>'Цена на порамнување во ЕУР'!T37*'Среден курс'!$D$10</f>
        <v>0</v>
      </c>
      <c r="U37" s="21">
        <f>'Цена на порамнување во ЕУР'!U37*'Среден курс'!$D$10</f>
        <v>0</v>
      </c>
      <c r="V37" s="21">
        <f>'Цена на порамнување во ЕУР'!V37*'Среден курс'!$D$10</f>
        <v>0</v>
      </c>
      <c r="W37" s="21">
        <f>'Цена на порамнување во ЕУР'!W37*'Среден курс'!$D$10</f>
        <v>0</v>
      </c>
      <c r="X37" s="21">
        <f>'Цена на порамнување во ЕУР'!X37*'Среден курс'!$D$10</f>
        <v>0</v>
      </c>
      <c r="Y37" s="21">
        <f>'Цена на порамнување во ЕУР'!Y37*'Среден курс'!$D$10</f>
        <v>0</v>
      </c>
      <c r="Z37" s="21">
        <f>'Цена на порамнување во ЕУР'!Z37*'Среден курс'!$D$10</f>
        <v>0</v>
      </c>
      <c r="AA37" s="21">
        <f>'Цена на порамнување во ЕУР'!AA37*'Среден курс'!$D$10</f>
        <v>0</v>
      </c>
      <c r="AB37" s="20">
        <f>'Цена на порамнување во ЕУР'!AB37*'Среден курс'!$D$10</f>
        <v>0</v>
      </c>
    </row>
    <row r="38" spans="2:28" ht="27" thickBot="1">
      <c r="B38" s="114"/>
      <c r="C38" s="102" t="s">
        <v>29</v>
      </c>
      <c r="D38" s="113"/>
      <c r="E38" s="22">
        <f>'Цена на порамнување во ЕУР'!E38*'Среден курс'!$D$10</f>
        <v>0</v>
      </c>
      <c r="F38" s="21">
        <f>'Цена на порамнување во ЕУР'!F38*'Среден курс'!$D$10</f>
        <v>0</v>
      </c>
      <c r="G38" s="21">
        <f>'Цена на порамнување во ЕУР'!G38*'Среден курс'!$D$10</f>
        <v>729.23017200000004</v>
      </c>
      <c r="H38" s="21">
        <f>'Цена на порамнување во ЕУР'!H38*'Среден курс'!$D$10</f>
        <v>734.78268600000001</v>
      </c>
      <c r="I38" s="21">
        <f>'Цена на порамнување во ЕУР'!I38*'Среден курс'!$D$10</f>
        <v>744.65382199999999</v>
      </c>
      <c r="J38" s="21">
        <f>'Цена на порамнување во ЕУР'!J38*'Среден курс'!$D$10</f>
        <v>890.87002399999994</v>
      </c>
      <c r="K38" s="21">
        <f>'Цена на порамнување во ЕУР'!K38*'Среден курс'!$D$10</f>
        <v>0</v>
      </c>
      <c r="L38" s="21">
        <f>'Цена на порамнување во ЕУР'!L38*'Среден курс'!$D$10</f>
        <v>0</v>
      </c>
      <c r="M38" s="21">
        <f>'Цена на порамнување во ЕУР'!M38*'Среден курс'!$D$10</f>
        <v>0</v>
      </c>
      <c r="N38" s="21">
        <f>'Цена на порамнување во ЕУР'!N38*'Среден курс'!$D$10</f>
        <v>0</v>
      </c>
      <c r="O38" s="21">
        <f>'Цена на порамнување во ЕУР'!O38*'Среден курс'!$D$10</f>
        <v>0</v>
      </c>
      <c r="P38" s="21">
        <f>'Цена на порамнување во ЕУР'!P38*'Среден курс'!$D$10</f>
        <v>0</v>
      </c>
      <c r="Q38" s="21">
        <f>'Цена на порамнување во ЕУР'!Q38*'Среден курс'!$D$10</f>
        <v>0</v>
      </c>
      <c r="R38" s="21">
        <f>'Цена на порамнување во ЕУР'!R38*'Среден курс'!$D$10</f>
        <v>0</v>
      </c>
      <c r="S38" s="21">
        <f>'Цена на порамнување во ЕУР'!S38*'Среден курс'!$D$10</f>
        <v>0</v>
      </c>
      <c r="T38" s="21">
        <f>'Цена на порамнување во ЕУР'!T38*'Среден курс'!$D$10</f>
        <v>0</v>
      </c>
      <c r="U38" s="21">
        <f>'Цена на порамнување во ЕУР'!U38*'Среден курс'!$D$10</f>
        <v>0</v>
      </c>
      <c r="V38" s="21">
        <f>'Цена на порамнување во ЕУР'!V38*'Среден курс'!$D$10</f>
        <v>0</v>
      </c>
      <c r="W38" s="21">
        <f>'Цена на порамнување во ЕУР'!W38*'Среден курс'!$D$10</f>
        <v>0</v>
      </c>
      <c r="X38" s="21">
        <f>'Цена на порамнување во ЕУР'!X38*'Среден курс'!$D$10</f>
        <v>0</v>
      </c>
      <c r="Y38" s="21">
        <f>'Цена на порамнување во ЕУР'!Y38*'Среден курс'!$D$10</f>
        <v>0</v>
      </c>
      <c r="Z38" s="21">
        <f>'Цена на порамнување во ЕУР'!Z38*'Среден курс'!$D$10</f>
        <v>0</v>
      </c>
      <c r="AA38" s="21">
        <f>'Цена на порамнување во ЕУР'!AA38*'Среден курс'!$D$10</f>
        <v>0</v>
      </c>
      <c r="AB38" s="20">
        <f>'Цена на порамнување во ЕУР'!AB38*'Среден курс'!$D$10</f>
        <v>0</v>
      </c>
    </row>
    <row r="39" spans="2:28" ht="27" thickBot="1">
      <c r="B39" s="115"/>
      <c r="C39" s="102" t="s">
        <v>30</v>
      </c>
      <c r="D39" s="113"/>
      <c r="E39" s="22">
        <f>'Цена на порамнување во ЕУР'!E39*'Среден курс'!$D$10</f>
        <v>0</v>
      </c>
      <c r="F39" s="21">
        <f>'Цена на порамнување во ЕУР'!F39*'Среден курс'!$D$10</f>
        <v>0</v>
      </c>
      <c r="G39" s="21">
        <f>'Цена на порамнување во ЕУР'!G39*'Среден курс'!$D$10</f>
        <v>2187.07357</v>
      </c>
      <c r="H39" s="21">
        <f>'Цена на порамнување во ЕУР'!H39*'Среден курс'!$D$10</f>
        <v>2204.348058</v>
      </c>
      <c r="I39" s="21">
        <f>'Цена на порамнување во ЕУР'!I39*'Среден курс'!$D$10</f>
        <v>2233.9614660000002</v>
      </c>
      <c r="J39" s="21">
        <f>'Цена на порамнување во ЕУР'!J39*'Среден курс'!$D$10</f>
        <v>2671.9931260000003</v>
      </c>
      <c r="K39" s="21">
        <f>'Цена на порамнување во ЕУР'!K39*'Среден курс'!$D$10</f>
        <v>0</v>
      </c>
      <c r="L39" s="21">
        <f>'Цена на порамнување во ЕУР'!L39*'Среден курс'!$D$10</f>
        <v>0</v>
      </c>
      <c r="M39" s="21">
        <f>'Цена на порамнување во ЕУР'!M39*'Среден курс'!$D$10</f>
        <v>0</v>
      </c>
      <c r="N39" s="21">
        <f>'Цена на порамнување во ЕУР'!N39*'Среден курс'!$D$10</f>
        <v>0</v>
      </c>
      <c r="O39" s="21">
        <f>'Цена на порамнување во ЕУР'!O39*'Среден курс'!$D$10</f>
        <v>0</v>
      </c>
      <c r="P39" s="21">
        <f>'Цена на порамнување во ЕУР'!P39*'Среден курс'!$D$10</f>
        <v>0</v>
      </c>
      <c r="Q39" s="21">
        <f>'Цена на порамнување во ЕУР'!Q39*'Среден курс'!$D$10</f>
        <v>0</v>
      </c>
      <c r="R39" s="21">
        <f>'Цена на порамнување во ЕУР'!R39*'Среден курс'!$D$10</f>
        <v>0</v>
      </c>
      <c r="S39" s="21">
        <f>'Цена на порамнување во ЕУР'!S39*'Среден курс'!$D$10</f>
        <v>0</v>
      </c>
      <c r="T39" s="21">
        <f>'Цена на порамнување во ЕУР'!T39*'Среден курс'!$D$10</f>
        <v>0</v>
      </c>
      <c r="U39" s="21">
        <f>'Цена на порамнување во ЕУР'!U39*'Среден курс'!$D$10</f>
        <v>0</v>
      </c>
      <c r="V39" s="21">
        <f>'Цена на порамнување во ЕУР'!V39*'Среден курс'!$D$10</f>
        <v>0</v>
      </c>
      <c r="W39" s="21">
        <f>'Цена на порамнување во ЕУР'!W39*'Среден курс'!$D$10</f>
        <v>0</v>
      </c>
      <c r="X39" s="21">
        <f>'Цена на порамнување во ЕУР'!X39*'Среден курс'!$D$10</f>
        <v>0</v>
      </c>
      <c r="Y39" s="21">
        <f>'Цена на порамнување во ЕУР'!Y39*'Среден курс'!$D$10</f>
        <v>0</v>
      </c>
      <c r="Z39" s="21">
        <f>'Цена на порамнување во ЕУР'!Z39*'Среден курс'!$D$10</f>
        <v>0</v>
      </c>
      <c r="AA39" s="21">
        <f>'Цена на порамнување во ЕУР'!AA39*'Среден курс'!$D$10</f>
        <v>0</v>
      </c>
      <c r="AB39" s="20">
        <f>'Цена на порамнување во ЕУР'!AB39*'Среден курс'!$D$10</f>
        <v>0</v>
      </c>
    </row>
    <row r="40" spans="2:28" ht="27" thickBot="1">
      <c r="B40" s="99">
        <v>43900</v>
      </c>
      <c r="C40" s="102" t="s">
        <v>27</v>
      </c>
      <c r="D40" s="113"/>
      <c r="E40" s="23">
        <f>'Цена на порамнување во ЕУР'!E40*'Среден курс'!$D$11</f>
        <v>1976.3818641509436</v>
      </c>
      <c r="F40" s="25">
        <f>'Цена на порамнување во ЕУР'!F40*'Среден курс'!$D$11</f>
        <v>1836.1834159090909</v>
      </c>
      <c r="G40" s="25">
        <f>'Цена на порамнување во ЕУР'!G40*'Среден курс'!$D$11</f>
        <v>1590.2914499999997</v>
      </c>
      <c r="H40" s="25">
        <f>'Цена на порамнување во ЕУР'!H40*'Среден курс'!$D$11</f>
        <v>1369.8104558823529</v>
      </c>
      <c r="I40" s="25">
        <f>'Цена на порамнување во ЕУР'!I40*'Среден курс'!$D$11</f>
        <v>1295.6611017857142</v>
      </c>
      <c r="J40" s="25">
        <f>'Цена на порамнување во ЕУР'!J40*'Среден курс'!$D$11</f>
        <v>1663.6056749999998</v>
      </c>
      <c r="K40" s="25">
        <f>'Цена на порамнување во ЕУР'!K40*'Среден курс'!$D$11</f>
        <v>2258.3636205882349</v>
      </c>
      <c r="L40" s="25">
        <f>'Цена на порамнување во ЕУР'!L40*'Среден курс'!$D$11</f>
        <v>2882.7546234939755</v>
      </c>
      <c r="M40" s="25">
        <f>'Цена на порамнување во ЕУР'!M40*'Среден курс'!$D$11</f>
        <v>3048.7926291298863</v>
      </c>
      <c r="N40" s="25">
        <f>'Цена на порамнување во ЕУР'!N40*'Среден курс'!$D$11</f>
        <v>2957.6885003496509</v>
      </c>
      <c r="O40" s="25">
        <f>'Цена на порамнување во ЕУР'!O40*'Среден курс'!$D$11</f>
        <v>3027.9905999999996</v>
      </c>
      <c r="P40" s="25">
        <f>'Цена на порамнување во ЕУР'!P40*'Среден курс'!$D$11</f>
        <v>2647.615640163935</v>
      </c>
      <c r="Q40" s="25">
        <f>'Цена на порамнување во ЕУР'!Q40*'Среден курс'!$D$11</f>
        <v>2575.7662500000001</v>
      </c>
      <c r="R40" s="25">
        <f>'Цена на порамнување во ЕУР'!R40*'Среден курс'!$D$11</f>
        <v>2920.6413000000002</v>
      </c>
      <c r="S40" s="25">
        <f>'Цена на порамнување во ЕУР'!S40*'Среден курс'!$D$11</f>
        <v>2645.0771096026497</v>
      </c>
      <c r="T40" s="25">
        <f>'Цена на порамнување во ЕУР'!T40*'Среден курс'!$D$11</f>
        <v>2619.7753499999999</v>
      </c>
      <c r="U40" s="25">
        <f>'Цена на порамнување во ЕУР'!U40*'Среден курс'!$D$11</f>
        <v>0</v>
      </c>
      <c r="V40" s="25">
        <f>'Цена на порамнување во ЕУР'!V40*'Среден курс'!$D$11</f>
        <v>4165.6463999999996</v>
      </c>
      <c r="W40" s="25">
        <f>'Цена на порамнување во ЕУР'!W40*'Среден курс'!$D$11</f>
        <v>5183.6139000000003</v>
      </c>
      <c r="X40" s="25">
        <f>'Цена на порамнување во ЕУР'!X40*'Среден курс'!$D$11</f>
        <v>4253.2533000000003</v>
      </c>
      <c r="Y40" s="25">
        <f>'Цена на порамнување во ЕУР'!Y40*'Среден курс'!$D$11</f>
        <v>0</v>
      </c>
      <c r="Z40" s="25">
        <f>'Цена на порамнување во ЕУР'!Z40*'Среден курс'!$D$11</f>
        <v>0</v>
      </c>
      <c r="AA40" s="25">
        <f>'Цена на порамнување во ЕУР'!AA40*'Среден курс'!$D$11</f>
        <v>0</v>
      </c>
      <c r="AB40" s="24">
        <f>'Цена на порамнување во ЕУР'!AB40*'Среден курс'!$D$11</f>
        <v>1842.8296500000001</v>
      </c>
    </row>
    <row r="41" spans="2:28" ht="27" thickBot="1">
      <c r="B41" s="100"/>
      <c r="C41" s="102" t="s">
        <v>28</v>
      </c>
      <c r="D41" s="113"/>
      <c r="E41" s="22">
        <f>'Цена на порамнување во ЕУР'!E41*'Среден курс'!$D$11</f>
        <v>0</v>
      </c>
      <c r="F41" s="21">
        <f>'Цена на порамнување во ЕУР'!F41*'Среден курс'!$D$11</f>
        <v>0</v>
      </c>
      <c r="G41" s="21">
        <f>'Цена на порамнување во ЕУР'!G41*'Среден курс'!$D$11</f>
        <v>0</v>
      </c>
      <c r="H41" s="21">
        <f>'Цена на порамнување во ЕУР'!H41*'Среден курс'!$D$11</f>
        <v>0</v>
      </c>
      <c r="I41" s="21">
        <f>'Цена на порамнување во ЕУР'!I41*'Среден курс'!$D$11</f>
        <v>0</v>
      </c>
      <c r="J41" s="21">
        <f>'Цена на порамнување во ЕУР'!J41*'Среден курс'!$D$11</f>
        <v>0</v>
      </c>
      <c r="K41" s="21">
        <f>'Цена на порамнување во ЕУР'!K41*'Среден курс'!$D$11</f>
        <v>0</v>
      </c>
      <c r="L41" s="21">
        <f>'Цена на порамнување во ЕУР'!L41*'Среден курс'!$D$11</f>
        <v>0</v>
      </c>
      <c r="M41" s="21">
        <f>'Цена на порамнување во ЕУР'!M41*'Среден курс'!$D$11</f>
        <v>0</v>
      </c>
      <c r="N41" s="21">
        <f>'Цена на порамнување во ЕУР'!N41*'Среден курс'!$D$11</f>
        <v>0</v>
      </c>
      <c r="O41" s="21">
        <f>'Цена на порамнување во ЕУР'!O41*'Среден курс'!$D$11</f>
        <v>0</v>
      </c>
      <c r="P41" s="21">
        <f>'Цена на порамнување во ЕУР'!P41*'Среден курс'!$D$11</f>
        <v>0</v>
      </c>
      <c r="Q41" s="21">
        <f>'Цена на порамнување во ЕУР'!Q41*'Среден курс'!$D$11</f>
        <v>0</v>
      </c>
      <c r="R41" s="21">
        <f>'Цена на порамнување во ЕУР'!R41*'Среден курс'!$D$11</f>
        <v>0</v>
      </c>
      <c r="S41" s="21">
        <f>'Цена на порамнување во ЕУР'!S41*'Среден курс'!$D$11</f>
        <v>0</v>
      </c>
      <c r="T41" s="21">
        <f>'Цена на порамнување во ЕУР'!T41*'Среден курс'!$D$11</f>
        <v>0</v>
      </c>
      <c r="U41" s="21">
        <f>'Цена на порамнување во ЕУР'!U41*'Среден курс'!$D$11</f>
        <v>1067.9404499999998</v>
      </c>
      <c r="V41" s="21">
        <f>'Цена на порамнување во ЕУР'!V41*'Среден курс'!$D$11</f>
        <v>0</v>
      </c>
      <c r="W41" s="21">
        <f>'Цена на порамнување во ЕУР'!W41*'Среден курс'!$D$11</f>
        <v>0</v>
      </c>
      <c r="X41" s="21">
        <f>'Цена на порамнување во ЕУР'!X41*'Среден курс'!$D$11</f>
        <v>0</v>
      </c>
      <c r="Y41" s="21">
        <f>'Цена на порамнување во ЕУР'!Y41*'Среден курс'!$D$11</f>
        <v>1129.63545</v>
      </c>
      <c r="Z41" s="21">
        <f>'Цена на порамнување во ЕУР'!Z41*'Среден курс'!$D$11</f>
        <v>891.49275</v>
      </c>
      <c r="AA41" s="21">
        <f>'Цена на порамнување во ЕУР'!AA41*'Среден курс'!$D$11</f>
        <v>769.95360000000005</v>
      </c>
      <c r="AB41" s="20">
        <f>'Цена на порамнување во ЕУР'!AB41*'Среден курс'!$D$11</f>
        <v>0</v>
      </c>
    </row>
    <row r="42" spans="2:28" ht="27" thickBot="1">
      <c r="B42" s="100"/>
      <c r="C42" s="102" t="s">
        <v>29</v>
      </c>
      <c r="D42" s="113"/>
      <c r="E42" s="22">
        <f>'Цена на порамнување во ЕУР'!E42*'Среден курс'!$D$11</f>
        <v>0</v>
      </c>
      <c r="F42" s="21">
        <f>'Цена на порамнување во ЕУР'!F42*'Среден курс'!$D$11</f>
        <v>0</v>
      </c>
      <c r="G42" s="21">
        <f>'Цена на порамнување во ЕУР'!G42*'Среден курс'!$D$11</f>
        <v>0</v>
      </c>
      <c r="H42" s="21">
        <f>'Цена на порамнување во ЕУР'!H42*'Среден курс'!$D$11</f>
        <v>0</v>
      </c>
      <c r="I42" s="21">
        <f>'Цена на порамнување во ЕУР'!I42*'Среден курс'!$D$11</f>
        <v>0</v>
      </c>
      <c r="J42" s="21">
        <f>'Цена на порамнување во ЕУР'!J42*'Среден курс'!$D$11</f>
        <v>0</v>
      </c>
      <c r="K42" s="21">
        <f>'Цена на порамнување во ЕУР'!K42*'Среден курс'!$D$11</f>
        <v>0</v>
      </c>
      <c r="L42" s="21">
        <f>'Цена на порамнување во ЕУР'!L42*'Среден курс'!$D$11</f>
        <v>0</v>
      </c>
      <c r="M42" s="21">
        <f>'Цена на порамнување во ЕУР'!M42*'Среден курс'!$D$11</f>
        <v>0</v>
      </c>
      <c r="N42" s="21">
        <f>'Цена на порамнување во ЕУР'!N42*'Среден курс'!$D$11</f>
        <v>0</v>
      </c>
      <c r="O42" s="21">
        <f>'Цена на порамнување во ЕУР'!O42*'Среден курс'!$D$11</f>
        <v>0</v>
      </c>
      <c r="P42" s="21">
        <f>'Цена на порамнување во ЕУР'!P42*'Среден курс'!$D$11</f>
        <v>0</v>
      </c>
      <c r="Q42" s="21">
        <f>'Цена на порамнување во ЕУР'!Q42*'Среден курс'!$D$11</f>
        <v>0</v>
      </c>
      <c r="R42" s="21">
        <f>'Цена на порамнување во ЕУР'!R42*'Среден курс'!$D$11</f>
        <v>0</v>
      </c>
      <c r="S42" s="21">
        <f>'Цена на порамнување во ЕУР'!S42*'Среден курс'!$D$11</f>
        <v>0</v>
      </c>
      <c r="T42" s="21">
        <f>'Цена на порамнување во ЕУР'!T42*'Среден курс'!$D$11</f>
        <v>0</v>
      </c>
      <c r="U42" s="21">
        <f>'Цена на порамнување во ЕУР'!U42*'Среден курс'!$D$11</f>
        <v>0</v>
      </c>
      <c r="V42" s="21">
        <f>'Цена на порамнување во ЕУР'!V42*'Среден курс'!$D$11</f>
        <v>0</v>
      </c>
      <c r="W42" s="21">
        <f>'Цена на порамнување во ЕУР'!W42*'Среден курс'!$D$11</f>
        <v>0</v>
      </c>
      <c r="X42" s="21">
        <f>'Цена на порамнување во ЕУР'!X42*'Среден курс'!$D$11</f>
        <v>0</v>
      </c>
      <c r="Y42" s="21">
        <f>'Цена на порамнување во ЕУР'!Y42*'Среден курс'!$D$11</f>
        <v>0</v>
      </c>
      <c r="Z42" s="21">
        <f>'Цена на порамнување во ЕУР'!Z42*'Среден курс'!$D$11</f>
        <v>0</v>
      </c>
      <c r="AA42" s="21">
        <f>'Цена на порамнување во ЕУР'!AA42*'Среден курс'!$D$11</f>
        <v>0</v>
      </c>
      <c r="AB42" s="20">
        <f>'Цена на порамнување во ЕУР'!AB42*'Среден курс'!$D$11</f>
        <v>0</v>
      </c>
    </row>
    <row r="43" spans="2:28" ht="27" thickBot="1">
      <c r="B43" s="101"/>
      <c r="C43" s="102" t="s">
        <v>30</v>
      </c>
      <c r="D43" s="113"/>
      <c r="E43" s="19">
        <f>'Цена на порамнување во ЕУР'!E43*'Среден курс'!$D$11</f>
        <v>0</v>
      </c>
      <c r="F43" s="18">
        <f>'Цена на порамнување во ЕУР'!F43*'Среден курс'!$D$11</f>
        <v>0</v>
      </c>
      <c r="G43" s="18">
        <f>'Цена на порамнување во ЕУР'!G43*'Среден курс'!$D$11</f>
        <v>0</v>
      </c>
      <c r="H43" s="18">
        <f>'Цена на порамнување во ЕУР'!H43*'Среден курс'!$D$11</f>
        <v>0</v>
      </c>
      <c r="I43" s="18">
        <f>'Цена на порамнување во ЕУР'!I43*'Среден курс'!$D$11</f>
        <v>0</v>
      </c>
      <c r="J43" s="18">
        <f>'Цена на порамнување во ЕУР'!J43*'Среден курс'!$D$11</f>
        <v>0</v>
      </c>
      <c r="K43" s="18">
        <f>'Цена на порамнување во ЕУР'!K43*'Среден курс'!$D$11</f>
        <v>0</v>
      </c>
      <c r="L43" s="18">
        <f>'Цена на порамнување во ЕУР'!L43*'Среден курс'!$D$11</f>
        <v>0</v>
      </c>
      <c r="M43" s="18">
        <f>'Цена на порамнување во ЕУР'!M43*'Среден курс'!$D$11</f>
        <v>0</v>
      </c>
      <c r="N43" s="18">
        <f>'Цена на порамнување во ЕУР'!N43*'Среден курс'!$D$11</f>
        <v>0</v>
      </c>
      <c r="O43" s="18">
        <f>'Цена на порамнување во ЕУР'!O43*'Среден курс'!$D$11</f>
        <v>0</v>
      </c>
      <c r="P43" s="18">
        <f>'Цена на порамнување во ЕУР'!P43*'Среден курс'!$D$11</f>
        <v>0</v>
      </c>
      <c r="Q43" s="18">
        <f>'Цена на порамнување во ЕУР'!Q43*'Среден курс'!$D$11</f>
        <v>0</v>
      </c>
      <c r="R43" s="18">
        <f>'Цена на порамнување во ЕУР'!R43*'Среден курс'!$D$11</f>
        <v>0</v>
      </c>
      <c r="S43" s="18">
        <f>'Цена на порамнување во ЕУР'!S43*'Среден курс'!$D$11</f>
        <v>0</v>
      </c>
      <c r="T43" s="18">
        <f>'Цена на порамнување во ЕУР'!T43*'Среден курс'!$D$11</f>
        <v>0</v>
      </c>
      <c r="U43" s="18">
        <f>'Цена на порамнување во ЕУР'!U43*'Среден курс'!$D$11</f>
        <v>0</v>
      </c>
      <c r="V43" s="18">
        <f>'Цена на порамнување во ЕУР'!V43*'Среден курс'!$D$11</f>
        <v>0</v>
      </c>
      <c r="W43" s="18">
        <f>'Цена на порамнување во ЕУР'!W43*'Среден курс'!$D$11</f>
        <v>0</v>
      </c>
      <c r="X43" s="18">
        <f>'Цена на порамнување во ЕУР'!X43*'Среден курс'!$D$11</f>
        <v>0</v>
      </c>
      <c r="Y43" s="18">
        <f>'Цена на порамнување во ЕУР'!Y43*'Среден курс'!$D$11</f>
        <v>0</v>
      </c>
      <c r="Z43" s="18">
        <f>'Цена на порамнување во ЕУР'!Z43*'Среден курс'!$D$11</f>
        <v>0</v>
      </c>
      <c r="AA43" s="18">
        <f>'Цена на порамнување во ЕУР'!AA43*'Среден курс'!$D$11</f>
        <v>0</v>
      </c>
      <c r="AB43" s="17">
        <f>'Цена на порамнување во ЕУР'!AB43*'Среден курс'!$D$11</f>
        <v>0</v>
      </c>
    </row>
    <row r="44" spans="2:28" ht="27" thickBot="1">
      <c r="B44" s="99">
        <v>43901</v>
      </c>
      <c r="C44" s="102" t="s">
        <v>27</v>
      </c>
      <c r="D44" s="113"/>
      <c r="E44" s="8">
        <f>'Цена на порамнување во ЕУР'!E44*'Среден курс'!$D$12</f>
        <v>1605.6123749999999</v>
      </c>
      <c r="F44" s="10">
        <f>'Цена на порамнување во ЕУР'!F44*'Среден курс'!$D$12</f>
        <v>1280.4797250000001</v>
      </c>
      <c r="G44" s="10">
        <f>'Цена на порамнување во ЕУР'!G44*'Среден курс'!$D$12</f>
        <v>1162.6080000000002</v>
      </c>
      <c r="H44" s="10">
        <f>'Цена на порамнување во ЕУР'!H44*'Среден курс'!$D$12</f>
        <v>0</v>
      </c>
      <c r="I44" s="10">
        <f>'Цена на порамнување во ЕУР'!I44*'Среден курс'!$D$12</f>
        <v>0</v>
      </c>
      <c r="J44" s="10">
        <f>'Цена на порамнување во ЕУР'!J44*'Среден курс'!$D$12</f>
        <v>0</v>
      </c>
      <c r="K44" s="10">
        <f>'Цена на порамнување во ЕУР'!K44*'Среден курс'!$D$12</f>
        <v>0</v>
      </c>
      <c r="L44" s="10">
        <f>'Цена на порамнување во ЕУР'!L44*'Среден курс'!$D$12</f>
        <v>0</v>
      </c>
      <c r="M44" s="10">
        <f>'Цена на порамнување во ЕУР'!M44*'Среден курс'!$D$12</f>
        <v>4066.8442837078655</v>
      </c>
      <c r="N44" s="10">
        <f>'Цена на порамнување во ЕУР'!N44*'Среден курс'!$D$12</f>
        <v>3279.3484945644082</v>
      </c>
      <c r="O44" s="10">
        <f>'Цена на порамнување во ЕУР'!O44*'Среден курс'!$D$12</f>
        <v>2808.2959147058828</v>
      </c>
      <c r="P44" s="10">
        <f>'Цена на порамнување во ЕУР'!P44*'Среден курс'!$D$12</f>
        <v>2601.5088982300881</v>
      </c>
      <c r="Q44" s="10">
        <f>'Цена на порамнување во ЕУР'!Q44*'Среден курс'!$D$12</f>
        <v>2389.6787062500002</v>
      </c>
      <c r="R44" s="10">
        <f>'Цена на порамнување во ЕУР'!R44*'Среден курс'!$D$12</f>
        <v>2291.3469224643422</v>
      </c>
      <c r="S44" s="10">
        <f>'Цена на порамнување во ЕУР'!S44*'Среден курс'!$D$12</f>
        <v>2332.8801128425634</v>
      </c>
      <c r="T44" s="10">
        <f>'Цена на порамнување во ЕУР'!T44*'Среден курс'!$D$12</f>
        <v>2328.1702838709675</v>
      </c>
      <c r="U44" s="10">
        <f>'Цена на порамнување во ЕУР'!U44*'Среден курс'!$D$12</f>
        <v>2553.4181205272257</v>
      </c>
      <c r="V44" s="10">
        <f>'Цена на порамнување во ЕУР'!V44*'Среден курс'!$D$12</f>
        <v>3660.7812081081079</v>
      </c>
      <c r="W44" s="10">
        <f>'Цена на порамнување во ЕУР'!W44*'Среден курс'!$D$12</f>
        <v>5073.1909017913604</v>
      </c>
      <c r="X44" s="10">
        <f>'Цена на порамнување во ЕУР'!X44*'Среден курс'!$D$12</f>
        <v>4948.344424285714</v>
      </c>
      <c r="Y44" s="10">
        <f>'Цена на порамнување во ЕУР'!Y44*'Среден курс'!$D$12</f>
        <v>4325.6993481610652</v>
      </c>
      <c r="Z44" s="10">
        <f>'Цена на порамнување во ЕУР'!Z44*'Среден курс'!$D$12</f>
        <v>3773.9888240554151</v>
      </c>
      <c r="AA44" s="10">
        <f>'Цена на порамнување во ЕУР'!AA44*'Среден курс'!$D$12</f>
        <v>3418.5199499999999</v>
      </c>
      <c r="AB44" s="9">
        <f>'Цена на порамнување во ЕУР'!AB44*'Среден курс'!$D$12</f>
        <v>3222.3298499999996</v>
      </c>
    </row>
    <row r="45" spans="2:28" ht="27" thickBot="1">
      <c r="B45" s="100"/>
      <c r="C45" s="102" t="s">
        <v>28</v>
      </c>
      <c r="D45" s="113"/>
      <c r="E45" s="7">
        <f>'Цена на порамнување во ЕУР'!E45*'Среден курс'!$D$12</f>
        <v>0</v>
      </c>
      <c r="F45" s="6">
        <f>'Цена на порамнување во ЕУР'!F45*'Среден курс'!$D$12</f>
        <v>0</v>
      </c>
      <c r="G45" s="6">
        <f>'Цена на порамнување во ЕУР'!G45*'Среден курс'!$D$12</f>
        <v>0</v>
      </c>
      <c r="H45" s="6">
        <f>'Цена на порамнување во ЕУР'!H45*'Среден курс'!$D$12</f>
        <v>0</v>
      </c>
      <c r="I45" s="6">
        <f>'Цена на порамнување во ЕУР'!I45*'Среден курс'!$D$12</f>
        <v>0</v>
      </c>
      <c r="J45" s="6">
        <f>'Цена на порамнување во ЕУР'!J45*'Среден курс'!$D$12</f>
        <v>0</v>
      </c>
      <c r="K45" s="6">
        <f>'Цена на порамнување во ЕУР'!K45*'Среден курс'!$D$12</f>
        <v>0</v>
      </c>
      <c r="L45" s="6">
        <f>'Цена на порамнување во ЕУР'!L45*'Среден курс'!$D$12</f>
        <v>1402.32735</v>
      </c>
      <c r="M45" s="6">
        <f>'Цена на порамнување во ЕУР'!M45*'Среден курс'!$D$12</f>
        <v>0</v>
      </c>
      <c r="N45" s="6">
        <f>'Цена на порамнување во ЕУР'!N45*'Среден курс'!$D$12</f>
        <v>0</v>
      </c>
      <c r="O45" s="6">
        <f>'Цена на порамнување во ЕУР'!O45*'Среден курс'!$D$12</f>
        <v>0</v>
      </c>
      <c r="P45" s="6">
        <f>'Цена на порамнување во ЕУР'!P45*'Среден курс'!$D$12</f>
        <v>0</v>
      </c>
      <c r="Q45" s="6">
        <f>'Цена на порамнување во ЕУР'!Q45*'Среден курс'!$D$12</f>
        <v>0</v>
      </c>
      <c r="R45" s="6">
        <f>'Цена на порамнување во ЕУР'!R45*'Среден курс'!$D$12</f>
        <v>0</v>
      </c>
      <c r="S45" s="6">
        <f>'Цена на порамнување во ЕУР'!S45*'Среден курс'!$D$12</f>
        <v>0</v>
      </c>
      <c r="T45" s="6">
        <f>'Цена на порамнување во ЕУР'!T45*'Среден курс'!$D$12</f>
        <v>0</v>
      </c>
      <c r="U45" s="6">
        <f>'Цена на порамнување во ЕУР'!U45*'Среден курс'!$D$12</f>
        <v>0</v>
      </c>
      <c r="V45" s="6">
        <f>'Цена на порамнување во ЕУР'!V45*'Среден курс'!$D$12</f>
        <v>0</v>
      </c>
      <c r="W45" s="6">
        <f>'Цена на порамнување во ЕУР'!W45*'Среден курс'!$D$12</f>
        <v>0</v>
      </c>
      <c r="X45" s="6">
        <f>'Цена на порамнување во ЕУР'!X45*'Среден курс'!$D$12</f>
        <v>0</v>
      </c>
      <c r="Y45" s="6">
        <f>'Цена на порамнување во ЕУР'!Y45*'Среден курс'!$D$12</f>
        <v>0</v>
      </c>
      <c r="Z45" s="6">
        <f>'Цена на порамнување во ЕУР'!Z45*'Среден курс'!$D$12</f>
        <v>0</v>
      </c>
      <c r="AA45" s="6">
        <f>'Цена на порамнување во ЕУР'!AA45*'Среден курс'!$D$12</f>
        <v>0</v>
      </c>
      <c r="AB45" s="5">
        <f>'Цена на порамнување во ЕУР'!AB45*'Среден курс'!$D$12</f>
        <v>0</v>
      </c>
    </row>
    <row r="46" spans="2:28" ht="27" thickBot="1">
      <c r="B46" s="100"/>
      <c r="C46" s="102" t="s">
        <v>29</v>
      </c>
      <c r="D46" s="113"/>
      <c r="E46" s="7">
        <f>'Цена на порамнување во ЕУР'!E46*'Среден курс'!$D$12</f>
        <v>0</v>
      </c>
      <c r="F46" s="6">
        <f>'Цена на порамнување во ЕУР'!F46*'Среден курс'!$D$12</f>
        <v>0</v>
      </c>
      <c r="G46" s="6">
        <f>'Цена на порамнување во ЕУР'!G46*'Среден курс'!$D$12</f>
        <v>0</v>
      </c>
      <c r="H46" s="6">
        <f>'Цена на порамнување во ЕУР'!H46*'Среден курс'!$D$12</f>
        <v>361.53270000000003</v>
      </c>
      <c r="I46" s="6">
        <f>'Цена на порамнување во ЕУР'!I46*'Среден курс'!$D$12</f>
        <v>450.37349999999998</v>
      </c>
      <c r="J46" s="6">
        <f>'Цена на порамнување во ЕУР'!J46*'Среден курс'!$D$12</f>
        <v>697.77044999999998</v>
      </c>
      <c r="K46" s="6">
        <f>'Цена на порамнување во ЕУР'!K46*'Среден курс'!$D$12</f>
        <v>1359.14085</v>
      </c>
      <c r="L46" s="6">
        <f>'Цена на порамнување во ЕУР'!L46*'Среден курс'!$D$12</f>
        <v>0</v>
      </c>
      <c r="M46" s="6">
        <f>'Цена на порамнување во ЕУР'!M46*'Среден курс'!$D$12</f>
        <v>0</v>
      </c>
      <c r="N46" s="6">
        <f>'Цена на порамнување во ЕУР'!N46*'Среден курс'!$D$12</f>
        <v>0</v>
      </c>
      <c r="O46" s="6">
        <f>'Цена на порамнување во ЕУР'!O46*'Среден курс'!$D$12</f>
        <v>0</v>
      </c>
      <c r="P46" s="6">
        <f>'Цена на порамнување во ЕУР'!P46*'Среден курс'!$D$12</f>
        <v>0</v>
      </c>
      <c r="Q46" s="6">
        <f>'Цена на порамнување во ЕУР'!Q46*'Среден курс'!$D$12</f>
        <v>0</v>
      </c>
      <c r="R46" s="6">
        <f>'Цена на порамнување во ЕУР'!R46*'Среден курс'!$D$12</f>
        <v>0</v>
      </c>
      <c r="S46" s="6">
        <f>'Цена на порамнување во ЕУР'!S46*'Среден курс'!$D$12</f>
        <v>0</v>
      </c>
      <c r="T46" s="6">
        <f>'Цена на порамнување во ЕУР'!T46*'Среден курс'!$D$12</f>
        <v>0</v>
      </c>
      <c r="U46" s="6">
        <f>'Цена на порамнување во ЕУР'!U46*'Среден курс'!$D$12</f>
        <v>0</v>
      </c>
      <c r="V46" s="6">
        <f>'Цена на порамнување во ЕУР'!V46*'Среден курс'!$D$12</f>
        <v>0</v>
      </c>
      <c r="W46" s="6">
        <f>'Цена на порамнување во ЕУР'!W46*'Среден курс'!$D$12</f>
        <v>0</v>
      </c>
      <c r="X46" s="6">
        <f>'Цена на порамнување во ЕУР'!X46*'Среден курс'!$D$12</f>
        <v>0</v>
      </c>
      <c r="Y46" s="6">
        <f>'Цена на порамнување во ЕУР'!Y46*'Среден курс'!$D$12</f>
        <v>0</v>
      </c>
      <c r="Z46" s="6">
        <f>'Цена на порамнување во ЕУР'!Z46*'Среден курс'!$D$12</f>
        <v>0</v>
      </c>
      <c r="AA46" s="6">
        <f>'Цена на порамнување во ЕУР'!AA46*'Среден курс'!$D$12</f>
        <v>0</v>
      </c>
      <c r="AB46" s="5">
        <f>'Цена на порамнување во ЕУР'!AB46*'Среден курс'!$D$12</f>
        <v>0</v>
      </c>
    </row>
    <row r="47" spans="2:28" ht="27" thickBot="1">
      <c r="B47" s="101"/>
      <c r="C47" s="102" t="s">
        <v>30</v>
      </c>
      <c r="D47" s="113"/>
      <c r="E47" s="7">
        <f>'Цена на порамнување во ЕУР'!E47*'Среден курс'!$D$12</f>
        <v>0</v>
      </c>
      <c r="F47" s="6">
        <f>'Цена на порамнување во ЕУР'!F47*'Среден курс'!$D$12</f>
        <v>0</v>
      </c>
      <c r="G47" s="6">
        <f>'Цена на порамнување во ЕУР'!G47*'Среден курс'!$D$12</f>
        <v>0</v>
      </c>
      <c r="H47" s="6">
        <f>'Цена на порамнување во ЕУР'!H47*'Среден курс'!$D$12</f>
        <v>1083.9811500000001</v>
      </c>
      <c r="I47" s="6">
        <f>'Цена на порамнување во ЕУР'!I47*'Среден курс'!$D$12</f>
        <v>1350.5035500000001</v>
      </c>
      <c r="J47" s="6">
        <f>'Цена на порамнување во ЕУР'!J47*'Среден курс'!$D$12</f>
        <v>2093.3113499999999</v>
      </c>
      <c r="K47" s="6">
        <f>'Цена на порамнување во ЕУР'!K47*'Среден курс'!$D$12</f>
        <v>4077.4225500000002</v>
      </c>
      <c r="L47" s="6">
        <f>'Цена на порамнување во ЕУР'!L47*'Среден курс'!$D$12</f>
        <v>0</v>
      </c>
      <c r="M47" s="6">
        <f>'Цена на порамнување во ЕУР'!M47*'Среден курс'!$D$12</f>
        <v>0</v>
      </c>
      <c r="N47" s="6">
        <f>'Цена на порамнување во ЕУР'!N47*'Среден курс'!$D$12</f>
        <v>0</v>
      </c>
      <c r="O47" s="6">
        <f>'Цена на порамнување во ЕУР'!O47*'Среден курс'!$D$12</f>
        <v>0</v>
      </c>
      <c r="P47" s="6">
        <f>'Цена на порамнување во ЕУР'!P47*'Среден курс'!$D$12</f>
        <v>0</v>
      </c>
      <c r="Q47" s="6">
        <f>'Цена на порамнување во ЕУР'!Q47*'Среден курс'!$D$12</f>
        <v>0</v>
      </c>
      <c r="R47" s="6">
        <f>'Цена на порамнување во ЕУР'!R47*'Среден курс'!$D$12</f>
        <v>0</v>
      </c>
      <c r="S47" s="6">
        <f>'Цена на порамнување во ЕУР'!S47*'Среден курс'!$D$12</f>
        <v>0</v>
      </c>
      <c r="T47" s="6">
        <f>'Цена на порамнување во ЕУР'!T47*'Среден курс'!$D$12</f>
        <v>0</v>
      </c>
      <c r="U47" s="6">
        <f>'Цена на порамнување во ЕУР'!U47*'Среден курс'!$D$12</f>
        <v>0</v>
      </c>
      <c r="V47" s="6">
        <f>'Цена на порамнување во ЕУР'!V47*'Среден курс'!$D$12</f>
        <v>0</v>
      </c>
      <c r="W47" s="6">
        <f>'Цена на порамнување во ЕУР'!W47*'Среден курс'!$D$12</f>
        <v>0</v>
      </c>
      <c r="X47" s="6">
        <f>'Цена на порамнување во ЕУР'!X47*'Среден курс'!$D$12</f>
        <v>0</v>
      </c>
      <c r="Y47" s="6">
        <f>'Цена на порамнување во ЕУР'!Y47*'Среден курс'!$D$12</f>
        <v>0</v>
      </c>
      <c r="Z47" s="6">
        <f>'Цена на порамнување во ЕУР'!Z47*'Среден курс'!$D$12</f>
        <v>0</v>
      </c>
      <c r="AA47" s="6">
        <f>'Цена на порамнување во ЕУР'!AA47*'Среден курс'!$D$12</f>
        <v>0</v>
      </c>
      <c r="AB47" s="5">
        <f>'Цена на порамнување во ЕУР'!AB47*'Среден курс'!$D$12</f>
        <v>0</v>
      </c>
    </row>
    <row r="48" spans="2:28" ht="27" thickBot="1">
      <c r="B48" s="99">
        <v>43902</v>
      </c>
      <c r="C48" s="102" t="s">
        <v>27</v>
      </c>
      <c r="D48" s="113"/>
      <c r="E48" s="8">
        <f>'Цена на порамнување во ЕУР'!E48*'Среден курс'!$D$13</f>
        <v>0</v>
      </c>
      <c r="F48" s="10">
        <f>'Цена на порамнување во ЕУР'!F48*'Среден курс'!$D$13</f>
        <v>0</v>
      </c>
      <c r="G48" s="10">
        <f>'Цена на порамнување во ЕУР'!G48*'Среден курс'!$D$13</f>
        <v>0</v>
      </c>
      <c r="H48" s="10">
        <f>'Цена на порамнување во ЕУР'!H48*'Среден курс'!$D$13</f>
        <v>0</v>
      </c>
      <c r="I48" s="10">
        <f>'Цена на порамнување во ЕУР'!I48*'Среден курс'!$D$13</f>
        <v>0</v>
      </c>
      <c r="J48" s="10">
        <f>'Цена на порамнување во ЕУР'!J48*'Среден курс'!$D$13</f>
        <v>0</v>
      </c>
      <c r="K48" s="10">
        <f>'Цена на порамнување во ЕУР'!K48*'Среден курс'!$D$13</f>
        <v>0</v>
      </c>
      <c r="L48" s="10">
        <f>'Цена на порамнување во ЕУР'!L48*'Среден курс'!$D$13</f>
        <v>0</v>
      </c>
      <c r="M48" s="10">
        <f>'Цена на порамнување во ЕУР'!M48*'Среден курс'!$D$13</f>
        <v>0</v>
      </c>
      <c r="N48" s="10">
        <f>'Цена на порамнување во ЕУР'!N48*'Среден курс'!$D$13</f>
        <v>0</v>
      </c>
      <c r="O48" s="10">
        <f>'Цена на порамнување во ЕУР'!O48*'Среден курс'!$D$13</f>
        <v>0</v>
      </c>
      <c r="P48" s="10">
        <f>'Цена на порамнување во ЕУР'!P48*'Среден курс'!$D$13</f>
        <v>0</v>
      </c>
      <c r="Q48" s="10">
        <f>'Цена на порамнување во ЕУР'!Q48*'Среден курс'!$D$13</f>
        <v>0</v>
      </c>
      <c r="R48" s="10">
        <f>'Цена на порамнување во ЕУР'!R48*'Среден курс'!$D$13</f>
        <v>0</v>
      </c>
      <c r="S48" s="10">
        <f>'Цена на порамнување во ЕУР'!S48*'Среден курс'!$D$13</f>
        <v>0</v>
      </c>
      <c r="T48" s="10">
        <f>'Цена на порамнување во ЕУР'!T48*'Среден курс'!$D$13</f>
        <v>0</v>
      </c>
      <c r="U48" s="10">
        <f>'Цена на порамнување во ЕУР'!U48*'Среден курс'!$D$13</f>
        <v>0</v>
      </c>
      <c r="V48" s="10">
        <f>'Цена на порамнување во ЕУР'!V48*'Среден курс'!$D$13</f>
        <v>0</v>
      </c>
      <c r="W48" s="10">
        <f>'Цена на порамнување во ЕУР'!W48*'Среден курс'!$D$13</f>
        <v>5493.5788567058826</v>
      </c>
      <c r="X48" s="10">
        <f>'Цена на порамнување во ЕУР'!X48*'Среден курс'!$D$13</f>
        <v>5164.9350104591103</v>
      </c>
      <c r="Y48" s="10">
        <f>'Цена на порамнување во ЕУР'!Y48*'Среден курс'!$D$13</f>
        <v>4103.8715759999995</v>
      </c>
      <c r="Z48" s="10">
        <f>'Цена на порамнување во ЕУР'!Z48*'Среден курс'!$D$13</f>
        <v>3759.0032340000002</v>
      </c>
      <c r="AA48" s="10">
        <f>'Цена на порамнување во ЕУР'!AA48*'Среден курс'!$D$13</f>
        <v>0</v>
      </c>
      <c r="AB48" s="9">
        <f>'Цена на порамнување во ЕУР'!AB48*'Среден курс'!$D$13</f>
        <v>0</v>
      </c>
    </row>
    <row r="49" spans="2:28" ht="27" thickBot="1">
      <c r="B49" s="100"/>
      <c r="C49" s="102" t="s">
        <v>28</v>
      </c>
      <c r="D49" s="113"/>
      <c r="E49" s="7">
        <f>'Цена на порамнување во ЕУР'!E49*'Среден курс'!$D$13</f>
        <v>0</v>
      </c>
      <c r="F49" s="6">
        <f>'Цена на порамнување во ЕУР'!F49*'Среден курс'!$D$13</f>
        <v>0</v>
      </c>
      <c r="G49" s="6">
        <f>'Цена на порамнување во ЕУР'!G49*'Среден курс'!$D$13</f>
        <v>0</v>
      </c>
      <c r="H49" s="6">
        <f>'Цена на порамнување во ЕУР'!H49*'Среден курс'!$D$13</f>
        <v>0</v>
      </c>
      <c r="I49" s="6">
        <f>'Цена на порамнување во ЕУР'!I49*'Среден курс'!$D$13</f>
        <v>0</v>
      </c>
      <c r="J49" s="6">
        <f>'Цена на порамнување во ЕУР'!J49*'Среден курс'!$D$13</f>
        <v>0</v>
      </c>
      <c r="K49" s="6">
        <f>'Цена на порамнување во ЕУР'!K49*'Среден курс'!$D$13</f>
        <v>0</v>
      </c>
      <c r="L49" s="6">
        <f>'Цена на порамнување во ЕУР'!L49*'Среден курс'!$D$13</f>
        <v>1431.9130980000004</v>
      </c>
      <c r="M49" s="6">
        <f>'Цена на порамнување во ЕУР'!M49*'Среден курс'!$D$13</f>
        <v>1364.6668560000001</v>
      </c>
      <c r="N49" s="6">
        <f>'Цена на порамнување во ЕУР'!N49*'Среден курс'!$D$13</f>
        <v>1141.407602700986</v>
      </c>
      <c r="O49" s="6">
        <f>'Цена на порамнување во ЕУР'!O49*'Среден курс'!$D$13</f>
        <v>965.91185133333329</v>
      </c>
      <c r="P49" s="6">
        <f>'Цена на порамнување во ЕУР'!P49*'Среден курс'!$D$13</f>
        <v>946.03035600000021</v>
      </c>
      <c r="Q49" s="6">
        <f>'Цена на порамнување во ЕУР'!Q49*'Среден курс'!$D$13</f>
        <v>946.20217814617376</v>
      </c>
      <c r="R49" s="6">
        <f>'Цена на порамнување во ЕУР'!R49*'Среден курс'!$D$13</f>
        <v>936.06687954098368</v>
      </c>
      <c r="S49" s="6">
        <f>'Цена на порамнување во ЕУР'!S49*'Среден курс'!$D$13</f>
        <v>964.89103200000011</v>
      </c>
      <c r="T49" s="6">
        <f>'Цена на порамнување во ЕУР'!T49*'Среден курс'!$D$13</f>
        <v>1075.9398720000002</v>
      </c>
      <c r="U49" s="6">
        <f>'Цена на порамнување во ЕУР'!U49*'Среден курс'!$D$13</f>
        <v>1135.0363971049724</v>
      </c>
      <c r="V49" s="6">
        <f>'Цена на порамнување во ЕУР'!V49*'Среден курс'!$D$13</f>
        <v>1001.059463696169</v>
      </c>
      <c r="W49" s="6">
        <f>'Цена на порамнување во ЕУР'!W49*'Среден курс'!$D$13</f>
        <v>0</v>
      </c>
      <c r="X49" s="6">
        <f>'Цена на порамнување во ЕУР'!X49*'Среден курс'!$D$13</f>
        <v>0</v>
      </c>
      <c r="Y49" s="6">
        <f>'Цена на порамнување во ЕУР'!Y49*'Среден курс'!$D$13</f>
        <v>0</v>
      </c>
      <c r="Z49" s="6">
        <f>'Цена на порамнување во ЕУР'!Z49*'Среден курс'!$D$13</f>
        <v>0</v>
      </c>
      <c r="AA49" s="6">
        <f>'Цена на порамнување во ЕУР'!AA49*'Среден курс'!$D$13</f>
        <v>1078.4076240000002</v>
      </c>
      <c r="AB49" s="5">
        <f>'Цена на порамнување во ЕУР'!AB49*'Среден курс'!$D$13</f>
        <v>948.85064400000033</v>
      </c>
    </row>
    <row r="50" spans="2:28" ht="27" thickBot="1">
      <c r="B50" s="100"/>
      <c r="C50" s="102" t="s">
        <v>29</v>
      </c>
      <c r="D50" s="113"/>
      <c r="E50" s="7">
        <f>'Цена на порамнување во ЕУР'!E50*'Среден курс'!$D$13</f>
        <v>948.23370599999998</v>
      </c>
      <c r="F50" s="6">
        <f>'Цена на порамнување во ЕУР'!F50*'Среден курс'!$D$13</f>
        <v>826.07998200000009</v>
      </c>
      <c r="G50" s="6">
        <f>'Цена на порамнување во ЕУР'!G50*'Среден курс'!$D$13</f>
        <v>804.48715200000004</v>
      </c>
      <c r="H50" s="6">
        <f>'Цена на порамнување во ЕУР'!H50*'Среден курс'!$D$13</f>
        <v>826.07998200000009</v>
      </c>
      <c r="I50" s="6">
        <f>'Цена на порамнување во ЕУР'!I50*'Среден курс'!$D$13</f>
        <v>896.41091400000005</v>
      </c>
      <c r="J50" s="6">
        <f>'Цена на порамнување во ЕУР'!J50*'Среден курс'!$D$13</f>
        <v>1044.476034</v>
      </c>
      <c r="K50" s="6">
        <f>'Цена на порамнување во ЕУР'!K50*'Среден курс'!$D$13</f>
        <v>1319.6303820000001</v>
      </c>
      <c r="L50" s="6">
        <f>'Цена на порамнување во ЕУР'!L50*'Среден курс'!$D$13</f>
        <v>0</v>
      </c>
      <c r="M50" s="6">
        <f>'Цена на порамнување во ЕУР'!M50*'Среден курс'!$D$13</f>
        <v>0</v>
      </c>
      <c r="N50" s="6">
        <f>'Цена на порамнување во ЕУР'!N50*'Среден курс'!$D$13</f>
        <v>0</v>
      </c>
      <c r="O50" s="6">
        <f>'Цена на порамнување во ЕУР'!O50*'Среден курс'!$D$13</f>
        <v>0</v>
      </c>
      <c r="P50" s="6">
        <f>'Цена на порамнување во ЕУР'!P50*'Среден курс'!$D$13</f>
        <v>0</v>
      </c>
      <c r="Q50" s="6">
        <f>'Цена на порамнување во ЕУР'!Q50*'Среден курс'!$D$13</f>
        <v>0</v>
      </c>
      <c r="R50" s="6">
        <f>'Цена на порамнување во ЕУР'!R50*'Среден курс'!$D$13</f>
        <v>0</v>
      </c>
      <c r="S50" s="6">
        <f>'Цена на порамнување во ЕУР'!S50*'Среден курс'!$D$13</f>
        <v>0</v>
      </c>
      <c r="T50" s="6">
        <f>'Цена на порамнување во ЕУР'!T50*'Среден курс'!$D$13</f>
        <v>0</v>
      </c>
      <c r="U50" s="6">
        <f>'Цена на порамнување во ЕУР'!U50*'Среден курс'!$D$13</f>
        <v>0</v>
      </c>
      <c r="V50" s="6">
        <f>'Цена на порамнување во ЕУР'!V50*'Среден курс'!$D$13</f>
        <v>0</v>
      </c>
      <c r="W50" s="6">
        <f>'Цена на порамнување во ЕУР'!W50*'Среден курс'!$D$13</f>
        <v>0</v>
      </c>
      <c r="X50" s="6">
        <f>'Цена на порамнување во ЕУР'!X50*'Среден курс'!$D$13</f>
        <v>0</v>
      </c>
      <c r="Y50" s="6">
        <f>'Цена на порамнување во ЕУР'!Y50*'Среден курс'!$D$13</f>
        <v>0</v>
      </c>
      <c r="Z50" s="6">
        <f>'Цена на порамнување во ЕУР'!Z50*'Среден курс'!$D$13</f>
        <v>0</v>
      </c>
      <c r="AA50" s="6">
        <f>'Цена на порамнување во ЕУР'!AA50*'Среден курс'!$D$13</f>
        <v>0</v>
      </c>
      <c r="AB50" s="5">
        <f>'Цена на порамнување во ЕУР'!AB50*'Среден курс'!$D$13</f>
        <v>0</v>
      </c>
    </row>
    <row r="51" spans="2:28" ht="27" thickBot="1">
      <c r="B51" s="101"/>
      <c r="C51" s="102" t="s">
        <v>30</v>
      </c>
      <c r="D51" s="113"/>
      <c r="E51" s="7">
        <f>'Цена на порамнување во ЕУР'!E51*'Среден курс'!$D$13</f>
        <v>2844.0841800000003</v>
      </c>
      <c r="F51" s="6">
        <f>'Цена на порамнување во ЕУР'!F51*'Среден курс'!$D$13</f>
        <v>2478.2399460000001</v>
      </c>
      <c r="G51" s="6">
        <f>'Цена на порамнување во ЕУР'!G51*'Среден курс'!$D$13</f>
        <v>2412.8445179999999</v>
      </c>
      <c r="H51" s="6">
        <f>'Цена на порамнување во ЕУР'!H51*'Среден курс'!$D$13</f>
        <v>2478.2399460000001</v>
      </c>
      <c r="I51" s="6">
        <f>'Цена на порамнување во ЕУР'!I51*'Среден курс'!$D$13</f>
        <v>2689.2327420000001</v>
      </c>
      <c r="J51" s="6">
        <f>'Цена на порамнување во ЕУР'!J51*'Среден курс'!$D$13</f>
        <v>3132.8111640000002</v>
      </c>
      <c r="K51" s="6">
        <f>'Цена на порамнување во ЕУР'!K51*'Среден курс'!$D$13</f>
        <v>3958.8911460000004</v>
      </c>
      <c r="L51" s="6">
        <f>'Цена на порамнување во ЕУР'!L51*'Среден курс'!$D$13</f>
        <v>0</v>
      </c>
      <c r="M51" s="6">
        <f>'Цена на порамнување во ЕУР'!M51*'Среден курс'!$D$13</f>
        <v>0</v>
      </c>
      <c r="N51" s="6">
        <f>'Цена на порамнување во ЕУР'!N51*'Среден курс'!$D$13</f>
        <v>0</v>
      </c>
      <c r="O51" s="6">
        <f>'Цена на порамнување во ЕУР'!O51*'Среден курс'!$D$13</f>
        <v>0</v>
      </c>
      <c r="P51" s="6">
        <f>'Цена на порамнување во ЕУР'!P51*'Среден курс'!$D$13</f>
        <v>0</v>
      </c>
      <c r="Q51" s="6">
        <f>'Цена на порамнување во ЕУР'!Q51*'Среден курс'!$D$13</f>
        <v>0</v>
      </c>
      <c r="R51" s="6">
        <f>'Цена на порамнување во ЕУР'!R51*'Среден курс'!$D$13</f>
        <v>0</v>
      </c>
      <c r="S51" s="6">
        <f>'Цена на порамнување во ЕУР'!S51*'Среден курс'!$D$13</f>
        <v>0</v>
      </c>
      <c r="T51" s="6">
        <f>'Цена на порамнување во ЕУР'!T51*'Среден курс'!$D$13</f>
        <v>0</v>
      </c>
      <c r="U51" s="6">
        <f>'Цена на порамнување во ЕУР'!U51*'Среден курс'!$D$13</f>
        <v>0</v>
      </c>
      <c r="V51" s="6">
        <f>'Цена на порамнување во ЕУР'!V51*'Среден курс'!$D$13</f>
        <v>0</v>
      </c>
      <c r="W51" s="6">
        <f>'Цена на порамнување во ЕУР'!W51*'Среден курс'!$D$13</f>
        <v>0</v>
      </c>
      <c r="X51" s="6">
        <f>'Цена на порамнување во ЕУР'!X51*'Среден курс'!$D$13</f>
        <v>0</v>
      </c>
      <c r="Y51" s="6">
        <f>'Цена на порамнување во ЕУР'!Y51*'Среден курс'!$D$13</f>
        <v>0</v>
      </c>
      <c r="Z51" s="6">
        <f>'Цена на порамнување во ЕУР'!Z51*'Среден курс'!$D$13</f>
        <v>0</v>
      </c>
      <c r="AA51" s="6">
        <f>'Цена на порамнување во ЕУР'!AA51*'Среден курс'!$D$13</f>
        <v>0</v>
      </c>
      <c r="AB51" s="5">
        <f>'Цена на порамнување во ЕУР'!AB51*'Среден курс'!$D$13</f>
        <v>0</v>
      </c>
    </row>
    <row r="52" spans="2:28" ht="27" thickBot="1">
      <c r="B52" s="99">
        <v>43903</v>
      </c>
      <c r="C52" s="102" t="s">
        <v>27</v>
      </c>
      <c r="D52" s="113"/>
      <c r="E52" s="8">
        <f>'Цена на порамнување во ЕУР'!E52*'Среден курс'!$D$14</f>
        <v>2328.3693000000003</v>
      </c>
      <c r="F52" s="10">
        <f>'Цена на порамнување во ЕУР'!F52*'Среден курс'!$D$14</f>
        <v>2031.61635</v>
      </c>
      <c r="G52" s="10">
        <f>'Цена на порамнување во ЕУР'!G52*'Среден курс'!$D$14</f>
        <v>0</v>
      </c>
      <c r="H52" s="10">
        <f>'Цена на порамнување во ЕУР'!H52*'Среден курс'!$D$14</f>
        <v>0</v>
      </c>
      <c r="I52" s="10">
        <f>'Цена на порамнување во ЕУР'!I52*'Среден курс'!$D$14</f>
        <v>0</v>
      </c>
      <c r="J52" s="10">
        <f>'Цена на порамнување во ЕУР'!J52*'Среден курс'!$D$14</f>
        <v>0</v>
      </c>
      <c r="K52" s="10">
        <f>'Цена на порамнување во ЕУР'!K52*'Среден курс'!$D$14</f>
        <v>0</v>
      </c>
      <c r="L52" s="10">
        <f>'Цена на порамнување во ЕУР'!L52*'Среден курс'!$D$14</f>
        <v>0</v>
      </c>
      <c r="M52" s="10">
        <f>'Цена на порамнување во ЕУР'!M52*'Среден курс'!$D$14</f>
        <v>0</v>
      </c>
      <c r="N52" s="10">
        <f>'Цена на порамнување во ЕУР'!N52*'Среден курс'!$D$14</f>
        <v>0</v>
      </c>
      <c r="O52" s="10">
        <f>'Цена на порамнување во ЕУР'!O52*'Среден курс'!$D$14</f>
        <v>0</v>
      </c>
      <c r="P52" s="10">
        <f>'Цена на порамнување во ЕУР'!P52*'Среден курс'!$D$14</f>
        <v>0</v>
      </c>
      <c r="Q52" s="10">
        <f>'Цена на порамнување во ЕУР'!Q52*'Среден курс'!$D$14</f>
        <v>0</v>
      </c>
      <c r="R52" s="10">
        <f>'Цена на порамнување во ЕУР'!R52*'Среден курс'!$D$14</f>
        <v>0</v>
      </c>
      <c r="S52" s="10">
        <f>'Цена на порамнување во ЕУР'!S52*'Среден курс'!$D$14</f>
        <v>0</v>
      </c>
      <c r="T52" s="10">
        <f>'Цена на порамнување во ЕУР'!T52*'Среден курс'!$D$14</f>
        <v>0</v>
      </c>
      <c r="U52" s="10">
        <f>'Цена на порамнување во ЕУР'!U52*'Среден курс'!$D$14</f>
        <v>0</v>
      </c>
      <c r="V52" s="10">
        <f>'Цена на порамнување во ЕУР'!V52*'Среден курс'!$D$14</f>
        <v>0</v>
      </c>
      <c r="W52" s="10">
        <f>'Цена на порамнување во ЕУР'!W52*'Среден курс'!$D$14</f>
        <v>0</v>
      </c>
      <c r="X52" s="10">
        <f>'Цена на порамнување во ЕУР'!X52*'Среден курс'!$D$14</f>
        <v>0</v>
      </c>
      <c r="Y52" s="10">
        <f>'Цена на порамнување во ЕУР'!Y52*'Среден курс'!$D$14</f>
        <v>0</v>
      </c>
      <c r="Z52" s="10">
        <f>'Цена на порамнување во ЕУР'!Z52*'Среден курс'!$D$14</f>
        <v>0</v>
      </c>
      <c r="AA52" s="10">
        <f>'Цена на порамнување во ЕУР'!AA52*'Среден курс'!$D$14</f>
        <v>0</v>
      </c>
      <c r="AB52" s="9">
        <f>'Цена на порамнување во ЕУР'!AB52*'Среден курс'!$D$14</f>
        <v>0</v>
      </c>
    </row>
    <row r="53" spans="2:28" ht="27" thickBot="1">
      <c r="B53" s="100"/>
      <c r="C53" s="102" t="s">
        <v>28</v>
      </c>
      <c r="D53" s="113"/>
      <c r="E53" s="7">
        <f>'Цена на порамнување во ЕУР'!E53*'Среден курс'!$D$14</f>
        <v>0</v>
      </c>
      <c r="F53" s="6">
        <f>'Цена на порамнување во ЕУР'!F53*'Среден курс'!$D$14</f>
        <v>0</v>
      </c>
      <c r="G53" s="6">
        <f>'Цена на порамнување во ЕУР'!G53*'Среден курс'!$D$14</f>
        <v>0</v>
      </c>
      <c r="H53" s="6">
        <f>'Цена на порамнување во ЕУР'!H53*'Среден курс'!$D$14</f>
        <v>0</v>
      </c>
      <c r="I53" s="6">
        <f>'Цена на порамнување во ЕУР'!I53*'Среден курс'!$D$14</f>
        <v>0</v>
      </c>
      <c r="J53" s="6">
        <f>'Цена на порамнување во ЕУР'!J53*'Среден курс'!$D$14</f>
        <v>0</v>
      </c>
      <c r="K53" s="6">
        <f>'Цена на порамнување во ЕУР'!K53*'Среден курс'!$D$14</f>
        <v>945.78435000000013</v>
      </c>
      <c r="L53" s="6">
        <f>'Цена на порамнување во ЕУР'!L53*'Среден курс'!$D$14</f>
        <v>1343.10015</v>
      </c>
      <c r="M53" s="6">
        <f>'Цена на порамнување во ЕУР'!M53*'Среден курс'!$D$14</f>
        <v>1406.6460000000002</v>
      </c>
      <c r="N53" s="6">
        <f>'Цена на порамнување во ЕУР'!N53*'Среден курс'!$D$14</f>
        <v>1166.6508484568792</v>
      </c>
      <c r="O53" s="6">
        <f>'Цена на порамнување во ЕУР'!O53*'Среден курс'!$D$14</f>
        <v>1091.108784420881</v>
      </c>
      <c r="P53" s="6">
        <f>'Цена на порамнување во ЕУР'!P53*'Среден курс'!$D$14</f>
        <v>1079.6403616452269</v>
      </c>
      <c r="Q53" s="6">
        <f>'Цена на порамнување во ЕУР'!Q53*'Среден курс'!$D$14</f>
        <v>1081.5133500000002</v>
      </c>
      <c r="R53" s="6">
        <f>'Цена на порамнување во ЕУР'!R53*'Среден курс'!$D$14</f>
        <v>1018.5844500000001</v>
      </c>
      <c r="S53" s="6">
        <f>'Цена на порамнување во ЕУР'!S53*'Среден курс'!$D$14</f>
        <v>1054.9845</v>
      </c>
      <c r="T53" s="6">
        <f>'Цена на порамнување во ЕУР'!T53*'Среден курс'!$D$14</f>
        <v>1065.4800327283608</v>
      </c>
      <c r="U53" s="6">
        <f>'Цена на порамнување во ЕУР'!U53*'Среден курс'!$D$14</f>
        <v>1023.1004346409175</v>
      </c>
      <c r="V53" s="6">
        <f>'Цена на порамнување во ЕУР'!V53*'Среден курс'!$D$14</f>
        <v>1026.6572322643694</v>
      </c>
      <c r="W53" s="6">
        <f>'Цена на порамнување во ЕУР'!W53*'Среден курс'!$D$14</f>
        <v>1031.2238432285367</v>
      </c>
      <c r="X53" s="6">
        <f>'Цена на порамнување во ЕУР'!X53*'Среден курс'!$D$14</f>
        <v>947.01824999999997</v>
      </c>
      <c r="Y53" s="6">
        <f>'Цена на порамнување во ЕУР'!Y53*'Среден курс'!$D$14</f>
        <v>977.63508026706222</v>
      </c>
      <c r="Z53" s="6">
        <f>'Цена на порамнување во ЕУР'!Z53*'Среден курс'!$D$14</f>
        <v>1018.7290820706069</v>
      </c>
      <c r="AA53" s="6">
        <f>'Цена на порамнување во ЕУР'!AA53*'Среден курс'!$D$14</f>
        <v>1008.7954551965357</v>
      </c>
      <c r="AB53" s="5">
        <f>'Цена на порамнување во ЕУР'!AB53*'Среден курс'!$D$14</f>
        <v>990.87197273816651</v>
      </c>
    </row>
    <row r="54" spans="2:28" ht="27" thickBot="1">
      <c r="B54" s="100"/>
      <c r="C54" s="102" t="s">
        <v>29</v>
      </c>
      <c r="D54" s="113"/>
      <c r="E54" s="7">
        <f>'Цена на порамнување во ЕУР'!E54*'Среден курс'!$D$14</f>
        <v>0</v>
      </c>
      <c r="F54" s="6">
        <f>'Цена на порамнување во ЕУР'!F54*'Среден курс'!$D$14</f>
        <v>0</v>
      </c>
      <c r="G54" s="6">
        <f>'Цена на порамнување во ЕУР'!G54*'Среден курс'!$D$14</f>
        <v>744.65864999999997</v>
      </c>
      <c r="H54" s="6">
        <f>'Цена на порамнување во ЕУР'!H54*'Среден курс'!$D$14</f>
        <v>760.08240000000001</v>
      </c>
      <c r="I54" s="6">
        <f>'Цена на порамнување во ЕУР'!I54*'Среден курс'!$D$14</f>
        <v>839.66895</v>
      </c>
      <c r="J54" s="6">
        <f>'Цена на порамнување во ЕУР'!J54*'Среден курс'!$D$14</f>
        <v>955.65555000000006</v>
      </c>
      <c r="K54" s="6">
        <f>'Цена на порамнување во ЕУР'!K54*'Среден курс'!$D$14</f>
        <v>0</v>
      </c>
      <c r="L54" s="6">
        <f>'Цена на порамнување во ЕУР'!L54*'Среден курс'!$D$14</f>
        <v>0</v>
      </c>
      <c r="M54" s="6">
        <f>'Цена на порамнување во ЕУР'!M54*'Среден курс'!$D$14</f>
        <v>0</v>
      </c>
      <c r="N54" s="6">
        <f>'Цена на порамнување во ЕУР'!N54*'Среден курс'!$D$14</f>
        <v>0</v>
      </c>
      <c r="O54" s="6">
        <f>'Цена на порамнување во ЕУР'!O54*'Среден курс'!$D$14</f>
        <v>0</v>
      </c>
      <c r="P54" s="6">
        <f>'Цена на порамнување во ЕУР'!P54*'Среден курс'!$D$14</f>
        <v>0</v>
      </c>
      <c r="Q54" s="6">
        <f>'Цена на порамнување во ЕУР'!Q54*'Среден курс'!$D$14</f>
        <v>0</v>
      </c>
      <c r="R54" s="6">
        <f>'Цена на порамнување во ЕУР'!R54*'Среден курс'!$D$14</f>
        <v>0</v>
      </c>
      <c r="S54" s="6">
        <f>'Цена на порамнување во ЕУР'!S54*'Среден курс'!$D$14</f>
        <v>0</v>
      </c>
      <c r="T54" s="6">
        <f>'Цена на порамнување во ЕУР'!T54*'Среден курс'!$D$14</f>
        <v>0</v>
      </c>
      <c r="U54" s="6">
        <f>'Цена на порамнување во ЕУР'!U54*'Среден курс'!$D$14</f>
        <v>0</v>
      </c>
      <c r="V54" s="6">
        <f>'Цена на порамнување во ЕУР'!V54*'Среден курс'!$D$14</f>
        <v>0</v>
      </c>
      <c r="W54" s="6">
        <f>'Цена на порамнување во ЕУР'!W54*'Среден курс'!$D$14</f>
        <v>0</v>
      </c>
      <c r="X54" s="6">
        <f>'Цена на порамнување во ЕУР'!X54*'Среден курс'!$D$14</f>
        <v>0</v>
      </c>
      <c r="Y54" s="6">
        <f>'Цена на порамнување во ЕУР'!Y54*'Среден курс'!$D$14</f>
        <v>0</v>
      </c>
      <c r="Z54" s="6">
        <f>'Цена на порамнување во ЕУР'!Z54*'Среден курс'!$D$14</f>
        <v>0</v>
      </c>
      <c r="AA54" s="6">
        <f>'Цена на порамнување во ЕУР'!AA54*'Среден курс'!$D$14</f>
        <v>0</v>
      </c>
      <c r="AB54" s="5">
        <f>'Цена на порамнување во ЕУР'!AB54*'Среден курс'!$D$14</f>
        <v>0</v>
      </c>
    </row>
    <row r="55" spans="2:28" ht="27" thickBot="1">
      <c r="B55" s="101"/>
      <c r="C55" s="102" t="s">
        <v>30</v>
      </c>
      <c r="D55" s="113"/>
      <c r="E55" s="7">
        <f>'Цена на порамнување во ЕУР'!E55*'Среден курс'!$D$14</f>
        <v>0</v>
      </c>
      <c r="F55" s="6">
        <f>'Цена на порамнување во ЕУР'!F55*'Среден курс'!$D$14</f>
        <v>0</v>
      </c>
      <c r="G55" s="6">
        <f>'Цена на порамнување во ЕУР'!G55*'Среден курс'!$D$14</f>
        <v>2233.3590000000004</v>
      </c>
      <c r="H55" s="6">
        <f>'Цена на порамнување во ЕУР'!H55*'Среден курс'!$D$14</f>
        <v>2280.2472000000002</v>
      </c>
      <c r="I55" s="6">
        <f>'Цена на порамнување во ЕУР'!I55*'Среден курс'!$D$14</f>
        <v>2519.0068499999998</v>
      </c>
      <c r="J55" s="6">
        <f>'Цена на порамнување во ЕУР'!J55*'Среден курс'!$D$14</f>
        <v>2866.3497000000002</v>
      </c>
      <c r="K55" s="6">
        <f>'Цена на порамнување во ЕУР'!K55*'Среден курс'!$D$14</f>
        <v>0</v>
      </c>
      <c r="L55" s="6">
        <f>'Цена на порамнување во ЕУР'!L55*'Среден курс'!$D$14</f>
        <v>0</v>
      </c>
      <c r="M55" s="6">
        <f>'Цена на порамнување во ЕУР'!M55*'Среден курс'!$D$14</f>
        <v>0</v>
      </c>
      <c r="N55" s="6">
        <f>'Цена на порамнување во ЕУР'!N55*'Среден курс'!$D$14</f>
        <v>0</v>
      </c>
      <c r="O55" s="6">
        <f>'Цена на порамнување во ЕУР'!O55*'Среден курс'!$D$14</f>
        <v>0</v>
      </c>
      <c r="P55" s="6">
        <f>'Цена на порамнување во ЕУР'!P55*'Среден курс'!$D$14</f>
        <v>0</v>
      </c>
      <c r="Q55" s="6">
        <f>'Цена на порамнување во ЕУР'!Q55*'Среден курс'!$D$14</f>
        <v>0</v>
      </c>
      <c r="R55" s="6">
        <f>'Цена на порамнување во ЕУР'!R55*'Среден курс'!$D$14</f>
        <v>0</v>
      </c>
      <c r="S55" s="6">
        <f>'Цена на порамнување во ЕУР'!S55*'Среден курс'!$D$14</f>
        <v>0</v>
      </c>
      <c r="T55" s="6">
        <f>'Цена на порамнување во ЕУР'!T55*'Среден курс'!$D$14</f>
        <v>0</v>
      </c>
      <c r="U55" s="6">
        <f>'Цена на порамнување во ЕУР'!U55*'Среден курс'!$D$14</f>
        <v>0</v>
      </c>
      <c r="V55" s="6">
        <f>'Цена на порамнување во ЕУР'!V55*'Среден курс'!$D$14</f>
        <v>0</v>
      </c>
      <c r="W55" s="6">
        <f>'Цена на порамнување во ЕУР'!W55*'Среден курс'!$D$14</f>
        <v>0</v>
      </c>
      <c r="X55" s="6">
        <f>'Цена на порамнување во ЕУР'!X55*'Среден курс'!$D$14</f>
        <v>0</v>
      </c>
      <c r="Y55" s="6">
        <f>'Цена на порамнување во ЕУР'!Y55*'Среден курс'!$D$14</f>
        <v>0</v>
      </c>
      <c r="Z55" s="6">
        <f>'Цена на порамнување во ЕУР'!Z55*'Среден курс'!$D$14</f>
        <v>0</v>
      </c>
      <c r="AA55" s="6">
        <f>'Цена на порамнување во ЕУР'!AA55*'Среден курс'!$D$14</f>
        <v>0</v>
      </c>
      <c r="AB55" s="5">
        <f>'Цена на порамнување во ЕУР'!AB55*'Среден курс'!$D$14</f>
        <v>0</v>
      </c>
    </row>
    <row r="56" spans="2:28" ht="27" thickBot="1">
      <c r="B56" s="99">
        <v>43904</v>
      </c>
      <c r="C56" s="102" t="s">
        <v>27</v>
      </c>
      <c r="D56" s="113"/>
      <c r="E56" s="8">
        <f>'Цена на порамнување во ЕУР'!E56*'Среден курс'!$D$15</f>
        <v>0</v>
      </c>
      <c r="F56" s="10">
        <f>'Цена на порамнување во ЕУР'!F56*'Среден курс'!$D$15</f>
        <v>0</v>
      </c>
      <c r="G56" s="10">
        <f>'Цена на порамнување во ЕУР'!G56*'Среден курс'!$D$15</f>
        <v>0</v>
      </c>
      <c r="H56" s="10">
        <f>'Цена на порамнување во ЕУР'!H56*'Среден курс'!$D$15</f>
        <v>0</v>
      </c>
      <c r="I56" s="10">
        <f>'Цена на порамнување во ЕУР'!I56*'Среден курс'!$D$15</f>
        <v>0</v>
      </c>
      <c r="J56" s="10">
        <f>'Цена на порамнување во ЕУР'!J56*'Среден курс'!$D$15</f>
        <v>0</v>
      </c>
      <c r="K56" s="10">
        <f>'Цена на порамнување во ЕУР'!K56*'Среден курс'!$D$15</f>
        <v>0</v>
      </c>
      <c r="L56" s="10">
        <f>'Цена на порамнување во ЕУР'!L56*'Среден курс'!$D$15</f>
        <v>0</v>
      </c>
      <c r="M56" s="10">
        <f>'Цена на порамнување во ЕУР'!M56*'Среден курс'!$D$15</f>
        <v>0</v>
      </c>
      <c r="N56" s="10">
        <f>'Цена на порамнување во ЕУР'!N56*'Среден курс'!$D$15</f>
        <v>0</v>
      </c>
      <c r="O56" s="10">
        <f>'Цена на порамнување во ЕУР'!O56*'Среден курс'!$D$15</f>
        <v>0</v>
      </c>
      <c r="P56" s="10">
        <f>'Цена на порамнување во ЕУР'!P56*'Среден курс'!$D$15</f>
        <v>0</v>
      </c>
      <c r="Q56" s="10">
        <f>'Цена на порамнување во ЕУР'!Q56*'Среден курс'!$D$15</f>
        <v>0</v>
      </c>
      <c r="R56" s="10">
        <f>'Цена на порамнување во ЕУР'!R56*'Среден курс'!$D$15</f>
        <v>0</v>
      </c>
      <c r="S56" s="10">
        <f>'Цена на порамнување во ЕУР'!S56*'Среден курс'!$D$15</f>
        <v>0</v>
      </c>
      <c r="T56" s="10">
        <f>'Цена на порамнување во ЕУР'!T56*'Среден курс'!$D$15</f>
        <v>0</v>
      </c>
      <c r="U56" s="10">
        <f>'Цена на порамнување во ЕУР'!U56*'Среден курс'!$D$15</f>
        <v>0</v>
      </c>
      <c r="V56" s="10">
        <f>'Цена на порамнување во ЕУР'!V56*'Среден курс'!$D$15</f>
        <v>0</v>
      </c>
      <c r="W56" s="10">
        <f>'Цена на порамнување во ЕУР'!W56*'Среден курс'!$D$15</f>
        <v>0</v>
      </c>
      <c r="X56" s="10">
        <f>'Цена на порамнување во ЕУР'!X56*'Среден курс'!$D$15</f>
        <v>0</v>
      </c>
      <c r="Y56" s="10">
        <f>'Цена на порамнување во ЕУР'!Y56*'Среден курс'!$D$15</f>
        <v>0</v>
      </c>
      <c r="Z56" s="10">
        <f>'Цена на порамнување во ЕУР'!Z56*'Среден курс'!$D$15</f>
        <v>0</v>
      </c>
      <c r="AA56" s="10">
        <f>'Цена на порамнување во ЕУР'!AA56*'Среден курс'!$D$15</f>
        <v>0</v>
      </c>
      <c r="AB56" s="9">
        <f>'Цена на порамнување во ЕУР'!AB56*'Среден курс'!$D$15</f>
        <v>0</v>
      </c>
    </row>
    <row r="57" spans="2:28" ht="27" thickBot="1">
      <c r="B57" s="100"/>
      <c r="C57" s="102" t="s">
        <v>28</v>
      </c>
      <c r="D57" s="113"/>
      <c r="E57" s="7">
        <f>'Цена на порамнување во ЕУР'!E57*'Среден курс'!$D$15</f>
        <v>946.0759508823528</v>
      </c>
      <c r="F57" s="6">
        <f>'Цена на порамнување во ЕУР'!F57*'Среден курс'!$D$15</f>
        <v>946.80184500000007</v>
      </c>
      <c r="G57" s="6">
        <f>'Цена на порамнување во ЕУР'!G57*'Среден курс'!$D$15</f>
        <v>946.70442236842098</v>
      </c>
      <c r="H57" s="6">
        <f>'Цена на порамнување во ЕУР'!H57*'Среден курс'!$D$15</f>
        <v>946.10770875000003</v>
      </c>
      <c r="I57" s="6">
        <f>'Цена на порамнување во ЕУР'!I57*'Среден курс'!$D$15</f>
        <v>946.11988657894722</v>
      </c>
      <c r="J57" s="6">
        <f>'Цена на порамнување во ЕУР'!J57*'Среден курс'!$D$15</f>
        <v>946.61674199999993</v>
      </c>
      <c r="K57" s="6">
        <f>'Цена на порамнување во ЕУР'!K57*'Среден курс'!$D$15</f>
        <v>946.41929880000009</v>
      </c>
      <c r="L57" s="6">
        <f>'Цена на порамнување во ЕУР'!L57*'Среден курс'!$D$15</f>
        <v>1127.27727</v>
      </c>
      <c r="M57" s="6">
        <f>'Цена на порамнување во ЕУР'!M57*'Среден курс'!$D$15</f>
        <v>999.36318186796677</v>
      </c>
      <c r="N57" s="6">
        <f>'Цена на порамнување во ЕУР'!N57*'Среден курс'!$D$15</f>
        <v>984.68215503440376</v>
      </c>
      <c r="O57" s="6">
        <f>'Цена на порамнување во ЕУР'!O57*'Среден курс'!$D$15</f>
        <v>946.84591714285727</v>
      </c>
      <c r="P57" s="6">
        <f>'Цена на порамнување во ЕУР'!P57*'Среден курс'!$D$15</f>
        <v>946.84591714285727</v>
      </c>
      <c r="Q57" s="6">
        <f>'Цена на порамнување во ЕУР'!Q57*'Среден курс'!$D$15</f>
        <v>947.11035000000004</v>
      </c>
      <c r="R57" s="6">
        <f>'Цена на порамнување во ЕУР'!R57*'Среден курс'!$D$15</f>
        <v>947.37810905660376</v>
      </c>
      <c r="S57" s="6">
        <f>'Цена на порамнување во ЕУР'!S57*'Среден курс'!$D$15</f>
        <v>950.06248891418568</v>
      </c>
      <c r="T57" s="6">
        <f>'Цена на порамнување во ЕУР'!T57*'Среден курс'!$D$15</f>
        <v>970.18523183246066</v>
      </c>
      <c r="U57" s="6">
        <f>'Цена на порамнување во ЕУР'!U57*'Среден курс'!$D$15</f>
        <v>1012.7962959525471</v>
      </c>
      <c r="V57" s="6">
        <f>'Цена на порамнување во ЕУР'!V57*'Среден курс'!$D$15</f>
        <v>946.61674199999993</v>
      </c>
      <c r="W57" s="6">
        <f>'Цена на порамнување во ЕУР'!W57*'Среден курс'!$D$15</f>
        <v>946.07377320000012</v>
      </c>
      <c r="X57" s="6">
        <f>'Цена на порамнување во ЕУР'!X57*'Среден курс'!$D$15</f>
        <v>946.07377320000012</v>
      </c>
      <c r="Y57" s="6">
        <f>'Цена на порамнување во ЕУР'!Y57*'Среден курс'!$D$15</f>
        <v>1000.4312504431908</v>
      </c>
      <c r="Z57" s="6">
        <f>'Цена на порамнување во ЕУР'!Z57*'Среден курс'!$D$15</f>
        <v>1031.7956425803648</v>
      </c>
      <c r="AA57" s="6">
        <f>'Цена на порамнување во ЕУР'!AA57*'Среден курс'!$D$15</f>
        <v>952.12861498486382</v>
      </c>
      <c r="AB57" s="5">
        <f>'Цена на порамнување во ЕУР'!AB57*'Среден курс'!$D$15</f>
        <v>910.27554974905911</v>
      </c>
    </row>
    <row r="58" spans="2:28" ht="27" thickBot="1">
      <c r="B58" s="100"/>
      <c r="C58" s="102" t="s">
        <v>29</v>
      </c>
      <c r="D58" s="113"/>
      <c r="E58" s="7">
        <f>'Цена на порамнување во ЕУР'!E58*'Среден курс'!$D$15</f>
        <v>0</v>
      </c>
      <c r="F58" s="6">
        <f>'Цена на порамнување во ЕУР'!F58*'Среден курс'!$D$15</f>
        <v>0</v>
      </c>
      <c r="G58" s="6">
        <f>'Цена на порамнување во ЕУР'!G58*'Среден курс'!$D$15</f>
        <v>0</v>
      </c>
      <c r="H58" s="6">
        <f>'Цена на порамнување во ЕУР'!H58*'Среден курс'!$D$15</f>
        <v>0</v>
      </c>
      <c r="I58" s="6">
        <f>'Цена на порамнување во ЕУР'!I58*'Среден курс'!$D$15</f>
        <v>0</v>
      </c>
      <c r="J58" s="6">
        <f>'Цена на порамнување во ЕУР'!J58*'Среден курс'!$D$15</f>
        <v>0</v>
      </c>
      <c r="K58" s="6">
        <f>'Цена на порамнување во ЕУР'!K58*'Среден курс'!$D$15</f>
        <v>0</v>
      </c>
      <c r="L58" s="6">
        <f>'Цена на порамнување во ЕУР'!L58*'Среден курс'!$D$15</f>
        <v>0</v>
      </c>
      <c r="M58" s="6">
        <f>'Цена на порамнување во ЕУР'!M58*'Среден курс'!$D$15</f>
        <v>0</v>
      </c>
      <c r="N58" s="6">
        <f>'Цена на порамнување во ЕУР'!N58*'Среден курс'!$D$15</f>
        <v>0</v>
      </c>
      <c r="O58" s="6">
        <f>'Цена на порамнување во ЕУР'!O58*'Среден курс'!$D$15</f>
        <v>0</v>
      </c>
      <c r="P58" s="6">
        <f>'Цена на порамнување во ЕУР'!P58*'Среден курс'!$D$15</f>
        <v>0</v>
      </c>
      <c r="Q58" s="6">
        <f>'Цена на порамнување во ЕУР'!Q58*'Среден курс'!$D$15</f>
        <v>0</v>
      </c>
      <c r="R58" s="6">
        <f>'Цена на порамнување во ЕУР'!R58*'Среден курс'!$D$15</f>
        <v>0</v>
      </c>
      <c r="S58" s="6">
        <f>'Цена на порамнување во ЕУР'!S58*'Среден курс'!$D$15</f>
        <v>0</v>
      </c>
      <c r="T58" s="6">
        <f>'Цена на порамнување во ЕУР'!T58*'Среден курс'!$D$15</f>
        <v>0</v>
      </c>
      <c r="U58" s="6">
        <f>'Цена на порамнување во ЕУР'!U58*'Среден курс'!$D$15</f>
        <v>0</v>
      </c>
      <c r="V58" s="6">
        <f>'Цена на порамнување во ЕУР'!V58*'Среден курс'!$D$15</f>
        <v>0</v>
      </c>
      <c r="W58" s="6">
        <f>'Цена на порамнување во ЕУР'!W58*'Среден курс'!$D$15</f>
        <v>0</v>
      </c>
      <c r="X58" s="6">
        <f>'Цена на порамнување во ЕУР'!X58*'Среден курс'!$D$15</f>
        <v>0</v>
      </c>
      <c r="Y58" s="6">
        <f>'Цена на порамнување во ЕУР'!Y58*'Среден курс'!$D$15</f>
        <v>0</v>
      </c>
      <c r="Z58" s="6">
        <f>'Цена на порамнување во ЕУР'!Z58*'Среден курс'!$D$15</f>
        <v>0</v>
      </c>
      <c r="AA58" s="6">
        <f>'Цена на порамнување во ЕУР'!AA58*'Среден курс'!$D$15</f>
        <v>0</v>
      </c>
      <c r="AB58" s="5">
        <f>'Цена на порамнување во ЕУР'!AB58*'Среден курс'!$D$15</f>
        <v>0</v>
      </c>
    </row>
    <row r="59" spans="2:28" ht="27" thickBot="1">
      <c r="B59" s="101"/>
      <c r="C59" s="102" t="s">
        <v>30</v>
      </c>
      <c r="D59" s="113"/>
      <c r="E59" s="7">
        <f>'Цена на порамнување во ЕУР'!E59*'Среден курс'!$D$15</f>
        <v>0</v>
      </c>
      <c r="F59" s="6">
        <f>'Цена на порамнување во ЕУР'!F59*'Среден курс'!$D$15</f>
        <v>0</v>
      </c>
      <c r="G59" s="6">
        <f>'Цена на порамнување во ЕУР'!G59*'Среден курс'!$D$15</f>
        <v>0</v>
      </c>
      <c r="H59" s="6">
        <f>'Цена на порамнување во ЕУР'!H59*'Среден курс'!$D$15</f>
        <v>0</v>
      </c>
      <c r="I59" s="6">
        <f>'Цена на порамнување во ЕУР'!I59*'Среден курс'!$D$15</f>
        <v>0</v>
      </c>
      <c r="J59" s="6">
        <f>'Цена на порамнување во ЕУР'!J59*'Среден курс'!$D$15</f>
        <v>0</v>
      </c>
      <c r="K59" s="6">
        <f>'Цена на порамнување во ЕУР'!K59*'Среден курс'!$D$15</f>
        <v>0</v>
      </c>
      <c r="L59" s="6">
        <f>'Цена на порамнување во ЕУР'!L59*'Среден курс'!$D$15</f>
        <v>0</v>
      </c>
      <c r="M59" s="6">
        <f>'Цена на порамнување во ЕУР'!M59*'Среден курс'!$D$15</f>
        <v>0</v>
      </c>
      <c r="N59" s="6">
        <f>'Цена на порамнување во ЕУР'!N59*'Среден курс'!$D$15</f>
        <v>0</v>
      </c>
      <c r="O59" s="6">
        <f>'Цена на порамнување во ЕУР'!O59*'Среден курс'!$D$15</f>
        <v>0</v>
      </c>
      <c r="P59" s="6">
        <f>'Цена на порамнување во ЕУР'!P59*'Среден курс'!$D$15</f>
        <v>0</v>
      </c>
      <c r="Q59" s="6">
        <f>'Цена на порамнување во ЕУР'!Q59*'Среден курс'!$D$15</f>
        <v>0</v>
      </c>
      <c r="R59" s="6">
        <f>'Цена на порамнување во ЕУР'!R59*'Среден курс'!$D$15</f>
        <v>0</v>
      </c>
      <c r="S59" s="6">
        <f>'Цена на порамнување во ЕУР'!S59*'Среден курс'!$D$15</f>
        <v>0</v>
      </c>
      <c r="T59" s="6">
        <f>'Цена на порамнување во ЕУР'!T59*'Среден курс'!$D$15</f>
        <v>0</v>
      </c>
      <c r="U59" s="6">
        <f>'Цена на порамнување во ЕУР'!U59*'Среден курс'!$D$15</f>
        <v>0</v>
      </c>
      <c r="V59" s="6">
        <f>'Цена на порамнување во ЕУР'!V59*'Среден курс'!$D$15</f>
        <v>0</v>
      </c>
      <c r="W59" s="6">
        <f>'Цена на порамнување во ЕУР'!W59*'Среден курс'!$D$15</f>
        <v>0</v>
      </c>
      <c r="X59" s="6">
        <f>'Цена на порамнување во ЕУР'!X59*'Среден курс'!$D$15</f>
        <v>0</v>
      </c>
      <c r="Y59" s="6">
        <f>'Цена на порамнување во ЕУР'!Y59*'Среден курс'!$D$15</f>
        <v>0</v>
      </c>
      <c r="Z59" s="6">
        <f>'Цена на порамнување во ЕУР'!Z59*'Среден курс'!$D$15</f>
        <v>0</v>
      </c>
      <c r="AA59" s="6">
        <f>'Цена на порамнување во ЕУР'!AA59*'Среден курс'!$D$15</f>
        <v>0</v>
      </c>
      <c r="AB59" s="5">
        <f>'Цена на порамнување во ЕУР'!AB59*'Среден курс'!$D$15</f>
        <v>0</v>
      </c>
    </row>
    <row r="60" spans="2:28" ht="27" thickBot="1">
      <c r="B60" s="99">
        <v>43905</v>
      </c>
      <c r="C60" s="102" t="s">
        <v>27</v>
      </c>
      <c r="D60" s="113"/>
      <c r="E60" s="8">
        <f>'Цена на порамнување во ЕУР'!E60*'Среден курс'!$D$16</f>
        <v>0</v>
      </c>
      <c r="F60" s="10">
        <f>'Цена на порамнување во ЕУР'!F60*'Среден курс'!$D$16</f>
        <v>0</v>
      </c>
      <c r="G60" s="10">
        <f>'Цена на порамнување во ЕУР'!G60*'Среден курс'!$D$16</f>
        <v>0</v>
      </c>
      <c r="H60" s="10">
        <f>'Цена на порамнување во ЕУР'!H60*'Среден курс'!$D$16</f>
        <v>0</v>
      </c>
      <c r="I60" s="10">
        <f>'Цена на порамнување во ЕУР'!I60*'Среден курс'!$D$16</f>
        <v>0</v>
      </c>
      <c r="J60" s="10">
        <f>'Цена на порамнување во ЕУР'!J60*'Среден курс'!$D$16</f>
        <v>0</v>
      </c>
      <c r="K60" s="10">
        <f>'Цена на порамнување во ЕУР'!K60*'Среден курс'!$D$16</f>
        <v>0</v>
      </c>
      <c r="L60" s="10">
        <f>'Цена на порамнување во ЕУР'!L60*'Среден курс'!$D$16</f>
        <v>0</v>
      </c>
      <c r="M60" s="10">
        <f>'Цена на порамнување во ЕУР'!M60*'Среден курс'!$D$16</f>
        <v>0</v>
      </c>
      <c r="N60" s="10">
        <f>'Цена на порамнување во ЕУР'!N60*'Среден курс'!$D$16</f>
        <v>0</v>
      </c>
      <c r="O60" s="10">
        <f>'Цена на порамнување во ЕУР'!O60*'Среден курс'!$D$16</f>
        <v>747.19910999999991</v>
      </c>
      <c r="P60" s="10">
        <f>'Цена на порамнување во ЕУР'!P60*'Среден курс'!$D$16</f>
        <v>694.62866395456456</v>
      </c>
      <c r="Q60" s="10">
        <f>'Цена на порамнување во ЕУР'!Q60*'Среден курс'!$D$16</f>
        <v>173.29316513105363</v>
      </c>
      <c r="R60" s="10">
        <f>'Цена на порамнување во ЕУР'!R60*'Среден курс'!$D$16</f>
        <v>93.807353121667475</v>
      </c>
      <c r="S60" s="10">
        <f>'Цена на порамнување во ЕУР'!S60*'Среден курс'!$D$16</f>
        <v>134.83603653188177</v>
      </c>
      <c r="T60" s="10">
        <f>'Цена на порамнување во ЕУР'!T60*'Среден курс'!$D$16</f>
        <v>171.04520986442867</v>
      </c>
      <c r="U60" s="10">
        <f>'Цена на порамнување во ЕУР'!U60*'Среден курс'!$D$16</f>
        <v>1165.3672619923311</v>
      </c>
      <c r="V60" s="10">
        <f>'Цена на порамнување во ЕУР'!V60*'Среден курс'!$D$16</f>
        <v>2055.2603100000001</v>
      </c>
      <c r="W60" s="10">
        <f>'Цена на порамнување во ЕУР'!W60*'Среден курс'!$D$16</f>
        <v>3503.9997899999998</v>
      </c>
      <c r="X60" s="10">
        <f>'Цена на порамнување во ЕУР'!X60*'Среден курс'!$D$16</f>
        <v>3592.8492299999998</v>
      </c>
      <c r="Y60" s="10">
        <f>'Цена на порамнување во ЕУР'!Y60*'Среден курс'!$D$16</f>
        <v>3384.9168599999998</v>
      </c>
      <c r="Z60" s="10">
        <f>'Цена на порамнување во ЕУР'!Z60*'Среден курс'!$D$16</f>
        <v>0</v>
      </c>
      <c r="AA60" s="10">
        <f>'Цена на порамнување во ЕУР'!AA60*'Среден курс'!$D$16</f>
        <v>0</v>
      </c>
      <c r="AB60" s="9">
        <f>'Цена на порамнување во ЕУР'!AB60*'Среден курс'!$D$16</f>
        <v>2230.4911499999994</v>
      </c>
    </row>
    <row r="61" spans="2:28" ht="27" thickBot="1">
      <c r="B61" s="100"/>
      <c r="C61" s="102" t="s">
        <v>28</v>
      </c>
      <c r="D61" s="113"/>
      <c r="E61" s="7">
        <f>'Цена на порамнување во ЕУР'!E61*'Среден курс'!$D$16</f>
        <v>946.80184499999996</v>
      </c>
      <c r="F61" s="6">
        <f>'Цена на порамнување во ЕУР'!F61*'Среден курс'!$D$16</f>
        <v>946.83612333333338</v>
      </c>
      <c r="G61" s="6">
        <f>'Цена на порамнување во ЕУР'!G61*'Среден курс'!$D$16</f>
        <v>946.80184499999996</v>
      </c>
      <c r="H61" s="6">
        <f>'Цена на порамнување во ЕУР'!H61*'Среден курс'!$D$16</f>
        <v>945.87632999999994</v>
      </c>
      <c r="I61" s="6">
        <f>'Цена на порамнување во ЕУР'!I61*'Среден курс'!$D$16</f>
        <v>945.87633000000005</v>
      </c>
      <c r="J61" s="6">
        <f>'Цена на порамнување во ЕУР'!J61*'Среден курс'!$D$16</f>
        <v>946.49333999999999</v>
      </c>
      <c r="K61" s="6">
        <f>'Цена на порамнување во ЕУР'!K61*'Среден курс'!$D$16</f>
        <v>946.49333999999988</v>
      </c>
      <c r="L61" s="6">
        <f>'Цена на порамнување во ЕУР'!L61*'Среден курс'!$D$16</f>
        <v>675.00893999999994</v>
      </c>
      <c r="M61" s="6">
        <f>'Цена на порамнување во ЕУР'!M61*'Среден курс'!$D$16</f>
        <v>675.00893999999994</v>
      </c>
      <c r="N61" s="6">
        <f>'Цена на порамнување во ЕУР'!N61*'Среден курс'!$D$16</f>
        <v>946.10770875000003</v>
      </c>
      <c r="O61" s="6">
        <f>'Цена на порамнување во ЕУР'!O61*'Среден курс'!$D$16</f>
        <v>0</v>
      </c>
      <c r="P61" s="6">
        <f>'Цена на порамнување во ЕУР'!P61*'Среден курс'!$D$16</f>
        <v>0</v>
      </c>
      <c r="Q61" s="6">
        <f>'Цена на порамнување во ЕУР'!Q61*'Среден курс'!$D$16</f>
        <v>0</v>
      </c>
      <c r="R61" s="6">
        <f>'Цена на порамнување во ЕУР'!R61*'Среден курс'!$D$16</f>
        <v>0</v>
      </c>
      <c r="S61" s="6">
        <f>'Цена на порамнување во ЕУР'!S61*'Среден курс'!$D$16</f>
        <v>0</v>
      </c>
      <c r="T61" s="6">
        <f>'Цена на порамнување во ЕУР'!T61*'Среден курс'!$D$16</f>
        <v>0</v>
      </c>
      <c r="U61" s="6">
        <f>'Цена на порамнување во ЕУР'!U61*'Среден курс'!$D$16</f>
        <v>0</v>
      </c>
      <c r="V61" s="6">
        <f>'Цена на порамнување во ЕУР'!V61*'Среден курс'!$D$16</f>
        <v>0</v>
      </c>
      <c r="W61" s="6">
        <f>'Цена на порамнување во ЕУР'!W61*'Среден курс'!$D$16</f>
        <v>0</v>
      </c>
      <c r="X61" s="6">
        <f>'Цена на порамнување во ЕУР'!X61*'Среден курс'!$D$16</f>
        <v>0</v>
      </c>
      <c r="Y61" s="6">
        <f>'Цена на порамнување во ЕУР'!Y61*'Среден курс'!$D$16</f>
        <v>0</v>
      </c>
      <c r="Z61" s="6">
        <f>'Цена на порамнување во ЕУР'!Z61*'Среден курс'!$D$16</f>
        <v>926.13201000000004</v>
      </c>
      <c r="AA61" s="6">
        <f>'Цена на порамнување во ЕУР'!AA61*'Среден курс'!$D$16</f>
        <v>930.99603043795616</v>
      </c>
      <c r="AB61" s="5">
        <f>'Цена на порамнување во ЕУР'!AB61*'Среден курс'!$D$16</f>
        <v>0</v>
      </c>
    </row>
    <row r="62" spans="2:28" ht="27" thickBot="1">
      <c r="B62" s="100"/>
      <c r="C62" s="102" t="s">
        <v>29</v>
      </c>
      <c r="D62" s="113"/>
      <c r="E62" s="7">
        <f>'Цена на порамнување во ЕУР'!E62*'Среден курс'!$D$16</f>
        <v>0</v>
      </c>
      <c r="F62" s="6">
        <f>'Цена на порамнување во ЕУР'!F62*'Среден курс'!$D$16</f>
        <v>0</v>
      </c>
      <c r="G62" s="6">
        <f>'Цена на порамнување во ЕУР'!G62*'Среден курс'!$D$16</f>
        <v>0</v>
      </c>
      <c r="H62" s="6">
        <f>'Цена на порамнување во ЕУР'!H62*'Среден курс'!$D$16</f>
        <v>0</v>
      </c>
      <c r="I62" s="6">
        <f>'Цена на порамнување во ЕУР'!I62*'Среден курс'!$D$16</f>
        <v>0</v>
      </c>
      <c r="J62" s="6">
        <f>'Цена на порамнување во ЕУР'!J62*'Среден курс'!$D$16</f>
        <v>0</v>
      </c>
      <c r="K62" s="6">
        <f>'Цена на порамнување во ЕУР'!K62*'Среден курс'!$D$16</f>
        <v>0</v>
      </c>
      <c r="L62" s="6">
        <f>'Цена на порамнување во ЕУР'!L62*'Среден курс'!$D$16</f>
        <v>0</v>
      </c>
      <c r="M62" s="6">
        <f>'Цена на порамнување во ЕУР'!M62*'Среден курс'!$D$16</f>
        <v>0</v>
      </c>
      <c r="N62" s="6">
        <f>'Цена на порамнување во ЕУР'!N62*'Среден курс'!$D$16</f>
        <v>0</v>
      </c>
      <c r="O62" s="6">
        <f>'Цена на порамнување во ЕУР'!O62*'Среден курс'!$D$16</f>
        <v>0</v>
      </c>
      <c r="P62" s="6">
        <f>'Цена на порамнување во ЕУР'!P62*'Среден курс'!$D$16</f>
        <v>0</v>
      </c>
      <c r="Q62" s="6">
        <f>'Цена на порамнување во ЕУР'!Q62*'Среден курс'!$D$16</f>
        <v>0</v>
      </c>
      <c r="R62" s="6">
        <f>'Цена на порамнување во ЕУР'!R62*'Среден курс'!$D$16</f>
        <v>0</v>
      </c>
      <c r="S62" s="6">
        <f>'Цена на порамнување во ЕУР'!S62*'Среден курс'!$D$16</f>
        <v>0</v>
      </c>
      <c r="T62" s="6">
        <f>'Цена на порамнување во ЕУР'!T62*'Среден курс'!$D$16</f>
        <v>0</v>
      </c>
      <c r="U62" s="6">
        <f>'Цена на порамнување во ЕУР'!U62*'Среден курс'!$D$16</f>
        <v>0</v>
      </c>
      <c r="V62" s="6">
        <f>'Цена на порамнување во ЕУР'!V62*'Среден курс'!$D$16</f>
        <v>0</v>
      </c>
      <c r="W62" s="6">
        <f>'Цена на порамнување во ЕУР'!W62*'Среден курс'!$D$16</f>
        <v>0</v>
      </c>
      <c r="X62" s="6">
        <f>'Цена на порамнување во ЕУР'!X62*'Среден курс'!$D$16</f>
        <v>0</v>
      </c>
      <c r="Y62" s="6">
        <f>'Цена на порамнување во ЕУР'!Y62*'Среден курс'!$D$16</f>
        <v>0</v>
      </c>
      <c r="Z62" s="6">
        <f>'Цена на порамнување во ЕУР'!Z62*'Среден курс'!$D$16</f>
        <v>0</v>
      </c>
      <c r="AA62" s="6">
        <f>'Цена на порамнување во ЕУР'!AA62*'Среден курс'!$D$16</f>
        <v>0</v>
      </c>
      <c r="AB62" s="5">
        <f>'Цена на порамнување во ЕУР'!AB62*'Среден курс'!$D$16</f>
        <v>0</v>
      </c>
    </row>
    <row r="63" spans="2:28" ht="27" thickBot="1">
      <c r="B63" s="101"/>
      <c r="C63" s="102" t="s">
        <v>30</v>
      </c>
      <c r="D63" s="113"/>
      <c r="E63" s="7">
        <f>'Цена на порамнување во ЕУР'!E63*'Среден курс'!$D$16</f>
        <v>0</v>
      </c>
      <c r="F63" s="6">
        <f>'Цена на порамнување во ЕУР'!F63*'Среден курс'!$D$16</f>
        <v>0</v>
      </c>
      <c r="G63" s="6">
        <f>'Цена на порамнување во ЕУР'!G63*'Среден курс'!$D$16</f>
        <v>0</v>
      </c>
      <c r="H63" s="6">
        <f>'Цена на порамнување во ЕУР'!H63*'Среден курс'!$D$16</f>
        <v>0</v>
      </c>
      <c r="I63" s="6">
        <f>'Цена на порамнување во ЕУР'!I63*'Среден курс'!$D$16</f>
        <v>0</v>
      </c>
      <c r="J63" s="6">
        <f>'Цена на порамнување во ЕУР'!J63*'Среден курс'!$D$16</f>
        <v>0</v>
      </c>
      <c r="K63" s="6">
        <f>'Цена на порамнување во ЕУР'!K63*'Среден курс'!$D$16</f>
        <v>0</v>
      </c>
      <c r="L63" s="6">
        <f>'Цена на порамнување во ЕУР'!L63*'Среден курс'!$D$16</f>
        <v>0</v>
      </c>
      <c r="M63" s="6">
        <f>'Цена на порамнување во ЕУР'!M63*'Среден курс'!$D$16</f>
        <v>0</v>
      </c>
      <c r="N63" s="6">
        <f>'Цена на порамнување во ЕУР'!N63*'Среден курс'!$D$16</f>
        <v>0</v>
      </c>
      <c r="O63" s="6">
        <f>'Цена на порамнување во ЕУР'!O63*'Среден курс'!$D$16</f>
        <v>0</v>
      </c>
      <c r="P63" s="6">
        <f>'Цена на порамнување во ЕУР'!P63*'Среден курс'!$D$16</f>
        <v>0</v>
      </c>
      <c r="Q63" s="6">
        <f>'Цена на порамнување во ЕУР'!Q63*'Среден курс'!$D$16</f>
        <v>0</v>
      </c>
      <c r="R63" s="6">
        <f>'Цена на порамнување во ЕУР'!R63*'Среден курс'!$D$16</f>
        <v>0</v>
      </c>
      <c r="S63" s="6">
        <f>'Цена на порамнување во ЕУР'!S63*'Среден курс'!$D$16</f>
        <v>0</v>
      </c>
      <c r="T63" s="6">
        <f>'Цена на порамнување во ЕУР'!T63*'Среден курс'!$D$16</f>
        <v>0</v>
      </c>
      <c r="U63" s="6">
        <f>'Цена на порамнување во ЕУР'!U63*'Среден курс'!$D$16</f>
        <v>0</v>
      </c>
      <c r="V63" s="6">
        <f>'Цена на порамнување во ЕУР'!V63*'Среден курс'!$D$16</f>
        <v>0</v>
      </c>
      <c r="W63" s="6">
        <f>'Цена на порамнување во ЕУР'!W63*'Среден курс'!$D$16</f>
        <v>0</v>
      </c>
      <c r="X63" s="6">
        <f>'Цена на порамнување во ЕУР'!X63*'Среден курс'!$D$16</f>
        <v>0</v>
      </c>
      <c r="Y63" s="6">
        <f>'Цена на порамнување во ЕУР'!Y63*'Среден курс'!$D$16</f>
        <v>0</v>
      </c>
      <c r="Z63" s="6">
        <f>'Цена на порамнување во ЕУР'!Z63*'Среден курс'!$D$16</f>
        <v>0</v>
      </c>
      <c r="AA63" s="6">
        <f>'Цена на порамнување во ЕУР'!AA63*'Среден курс'!$D$16</f>
        <v>0</v>
      </c>
      <c r="AB63" s="5">
        <f>'Цена на порамнување во ЕУР'!AB63*'Среден курс'!$D$16</f>
        <v>0</v>
      </c>
    </row>
    <row r="64" spans="2:28" ht="27" thickBot="1">
      <c r="B64" s="99">
        <v>43906</v>
      </c>
      <c r="C64" s="102" t="s">
        <v>27</v>
      </c>
      <c r="D64" s="113"/>
      <c r="E64" s="8">
        <f>'Цена на порамнување во ЕУР'!E64*'Среден курс'!$D$17</f>
        <v>1638.77856</v>
      </c>
      <c r="F64" s="10">
        <f>'Цена на порамнување во ЕУР'!F64*'Среден курс'!$D$17</f>
        <v>1534.50387</v>
      </c>
      <c r="G64" s="10">
        <f>'Цена на порамнување во ЕУР'!G64*'Среден курс'!$D$17</f>
        <v>1483.90905</v>
      </c>
      <c r="H64" s="10">
        <f>'Цена на порамнување во ЕУР'!H64*'Среден курс'!$D$17</f>
        <v>0</v>
      </c>
      <c r="I64" s="10">
        <f>'Цена на порамнување во ЕУР'!I64*'Среден курс'!$D$17</f>
        <v>0</v>
      </c>
      <c r="J64" s="10">
        <f>'Цена на порамнување во ЕУР'!J64*'Среден курс'!$D$17</f>
        <v>1804.75425</v>
      </c>
      <c r="K64" s="10">
        <f>'Цена на порамнување во ЕУР'!K64*'Среден курс'!$D$17</f>
        <v>0</v>
      </c>
      <c r="L64" s="10">
        <f>'Цена на порамнување во ЕУР'!L64*'Среден курс'!$D$17</f>
        <v>3568.7858400000005</v>
      </c>
      <c r="M64" s="10">
        <f>'Цена на порамнување во ЕУР'!M64*'Среден курс'!$D$17</f>
        <v>3413.2993200000001</v>
      </c>
      <c r="N64" s="10">
        <f>'Цена на порамнување во ЕУР'!N64*'Среден курс'!$D$17</f>
        <v>3020.26395</v>
      </c>
      <c r="O64" s="10">
        <f>'Цена на порамнување во ЕУР'!O64*'Среден курс'!$D$17</f>
        <v>2567.3786099999998</v>
      </c>
      <c r="P64" s="10">
        <f>'Цена на порамнување во ЕУР'!P64*'Среден курс'!$D$17</f>
        <v>2487.7843200000002</v>
      </c>
      <c r="Q64" s="10">
        <f>'Цена на порамнување во ЕУР'!Q64*'Среден курс'!$D$17</f>
        <v>2418.6792</v>
      </c>
      <c r="R64" s="10">
        <f>'Цена на порамнување во ЕУР'!R64*'Среден курс'!$D$17</f>
        <v>2354.5101599999998</v>
      </c>
      <c r="S64" s="10">
        <f>'Цена на порамнување во ЕУР'!S64*'Среден курс'!$D$17</f>
        <v>2432.8978973289904</v>
      </c>
      <c r="T64" s="10">
        <f>'Цена на порамнување во ЕУР'!T64*'Среден курс'!$D$17</f>
        <v>2536.7571777044186</v>
      </c>
      <c r="U64" s="10">
        <f>'Цена на порамнување во ЕУР'!U64*'Среден курс'!$D$17</f>
        <v>2835.7779599999999</v>
      </c>
      <c r="V64" s="10">
        <f>'Цена на порамнување во ЕУР'!V64*'Среден курс'!$D$17</f>
        <v>0</v>
      </c>
      <c r="W64" s="10">
        <f>'Цена на порамнување во ЕУР'!W64*'Среден курс'!$D$17</f>
        <v>4897.8253799999993</v>
      </c>
      <c r="X64" s="10">
        <f>'Цена на порамнување во ЕУР'!X64*'Среден курс'!$D$17</f>
        <v>5245.20201</v>
      </c>
      <c r="Y64" s="10">
        <f>'Цена на порамнување во ЕУР'!Y64*'Среден курс'!$D$17</f>
        <v>4434.4508700000006</v>
      </c>
      <c r="Z64" s="10">
        <f>'Цена на порамнување во ЕУР'!Z64*'Среден курс'!$D$17</f>
        <v>3755.7398699999994</v>
      </c>
      <c r="AA64" s="10">
        <f>'Цена на порамнување во ЕУР'!AA64*'Среден курс'!$D$17</f>
        <v>3408.9802500000001</v>
      </c>
      <c r="AB64" s="9">
        <f>'Цена на порамнување во ЕУР'!AB64*'Среден курс'!$D$17</f>
        <v>2918.4572999999996</v>
      </c>
    </row>
    <row r="65" spans="2:28" ht="27" thickBot="1">
      <c r="B65" s="100"/>
      <c r="C65" s="102" t="s">
        <v>28</v>
      </c>
      <c r="D65" s="113"/>
      <c r="E65" s="7">
        <f>'Цена на порамнување во ЕУР'!E65*'Среден курс'!$D$17</f>
        <v>0</v>
      </c>
      <c r="F65" s="6">
        <f>'Цена на порамнување во ЕУР'!F65*'Среден курс'!$D$17</f>
        <v>0</v>
      </c>
      <c r="G65" s="6">
        <f>'Цена на порамнување во ЕУР'!G65*'Среден курс'!$D$17</f>
        <v>0</v>
      </c>
      <c r="H65" s="6">
        <f>'Цена на порамнување во ЕУР'!H65*'Среден курс'!$D$17</f>
        <v>0</v>
      </c>
      <c r="I65" s="6">
        <f>'Цена на порамнување во ЕУР'!I65*'Среден курс'!$D$17</f>
        <v>0</v>
      </c>
      <c r="J65" s="6">
        <f>'Цена на порамнување во ЕУР'!J65*'Среден курс'!$D$17</f>
        <v>0</v>
      </c>
      <c r="K65" s="6">
        <f>'Цена на порамнување во ЕУР'!K65*'Среден курс'!$D$17</f>
        <v>0</v>
      </c>
      <c r="L65" s="6">
        <f>'Цена на порамнување во ЕУР'!L65*'Среден курс'!$D$17</f>
        <v>0</v>
      </c>
      <c r="M65" s="6">
        <f>'Цена на порамнување во ЕУР'!M65*'Среден курс'!$D$17</f>
        <v>0</v>
      </c>
      <c r="N65" s="6">
        <f>'Цена на порамнување во ЕУР'!N65*'Среден курс'!$D$17</f>
        <v>0</v>
      </c>
      <c r="O65" s="6">
        <f>'Цена на порамнување во ЕУР'!O65*'Среден курс'!$D$17</f>
        <v>0</v>
      </c>
      <c r="P65" s="6">
        <f>'Цена на порамнување во ЕУР'!P65*'Среден курс'!$D$17</f>
        <v>0</v>
      </c>
      <c r="Q65" s="6">
        <f>'Цена на порамнување во ЕУР'!Q65*'Среден курс'!$D$17</f>
        <v>0</v>
      </c>
      <c r="R65" s="6">
        <f>'Цена на порамнување во ЕУР'!R65*'Среден курс'!$D$17</f>
        <v>0</v>
      </c>
      <c r="S65" s="6">
        <f>'Цена на порамнување во ЕУР'!S65*'Среден курс'!$D$17</f>
        <v>0</v>
      </c>
      <c r="T65" s="6">
        <f>'Цена на порамнување во ЕУР'!T65*'Среден курс'!$D$17</f>
        <v>0</v>
      </c>
      <c r="U65" s="6">
        <f>'Цена на порамнување во ЕУР'!U65*'Среден курс'!$D$17</f>
        <v>0</v>
      </c>
      <c r="V65" s="6">
        <f>'Цена на порамнување во ЕУР'!V65*'Среден курс'!$D$17</f>
        <v>1016.2282106194692</v>
      </c>
      <c r="W65" s="6">
        <f>'Цена на порамнување во ЕУР'!W65*'Среден курс'!$D$17</f>
        <v>0</v>
      </c>
      <c r="X65" s="6">
        <f>'Цена на порамнување во ЕУР'!X65*'Среден курс'!$D$17</f>
        <v>0</v>
      </c>
      <c r="Y65" s="6">
        <f>'Цена на порамнување во ЕУР'!Y65*'Среден курс'!$D$17</f>
        <v>0</v>
      </c>
      <c r="Z65" s="6">
        <f>'Цена на порамнување во ЕУР'!Z65*'Среден курс'!$D$17</f>
        <v>0</v>
      </c>
      <c r="AA65" s="6">
        <f>'Цена на порамнување во ЕУР'!AA65*'Среден курс'!$D$17</f>
        <v>0</v>
      </c>
      <c r="AB65" s="5">
        <f>'Цена на порамнување во ЕУР'!AB65*'Среден курс'!$D$17</f>
        <v>0</v>
      </c>
    </row>
    <row r="66" spans="2:28" ht="27" thickBot="1">
      <c r="B66" s="100"/>
      <c r="C66" s="102" t="s">
        <v>29</v>
      </c>
      <c r="D66" s="113"/>
      <c r="E66" s="7">
        <f>'Цена на порамнување во ЕУР'!E66*'Среден курс'!$D$17</f>
        <v>0</v>
      </c>
      <c r="F66" s="6">
        <f>'Цена на порамнување во ЕУР'!F66*'Среден курс'!$D$17</f>
        <v>0</v>
      </c>
      <c r="G66" s="6">
        <f>'Цена на порамнување во ЕУР'!G66*'Среден курс'!$D$17</f>
        <v>0</v>
      </c>
      <c r="H66" s="6">
        <f>'Цена на порамнување во ЕУР'!H66*'Среден курс'!$D$17</f>
        <v>539.88374999999996</v>
      </c>
      <c r="I66" s="6">
        <f>'Цена на порамнување во ЕУР'!I66*'Среден курс'!$D$17</f>
        <v>586.15949999999998</v>
      </c>
      <c r="J66" s="6">
        <f>'Цена на порамнување во ЕУР'!J66*'Среден курс'!$D$17</f>
        <v>0</v>
      </c>
      <c r="K66" s="6">
        <f>'Цена на порамнување во ЕУР'!K66*'Среден курс'!$D$17</f>
        <v>1073.5973999999999</v>
      </c>
      <c r="L66" s="6">
        <f>'Цена на порамнување во ЕУР'!L66*'Среден курс'!$D$17</f>
        <v>0</v>
      </c>
      <c r="M66" s="6">
        <f>'Цена на порамнување во ЕУР'!M66*'Среден курс'!$D$17</f>
        <v>0</v>
      </c>
      <c r="N66" s="6">
        <f>'Цена на порамнување во ЕУР'!N66*'Среден курс'!$D$17</f>
        <v>0</v>
      </c>
      <c r="O66" s="6">
        <f>'Цена на порамнување во ЕУР'!O66*'Среден курс'!$D$17</f>
        <v>0</v>
      </c>
      <c r="P66" s="6">
        <f>'Цена на порамнување во ЕУР'!P66*'Среден курс'!$D$17</f>
        <v>0</v>
      </c>
      <c r="Q66" s="6">
        <f>'Цена на порамнување во ЕУР'!Q66*'Среден курс'!$D$17</f>
        <v>0</v>
      </c>
      <c r="R66" s="6">
        <f>'Цена на порамнување во ЕУР'!R66*'Среден курс'!$D$17</f>
        <v>0</v>
      </c>
      <c r="S66" s="6">
        <f>'Цена на порамнување во ЕУР'!S66*'Среден курс'!$D$17</f>
        <v>0</v>
      </c>
      <c r="T66" s="6">
        <f>'Цена на порамнување во ЕУР'!T66*'Среден курс'!$D$17</f>
        <v>0</v>
      </c>
      <c r="U66" s="6">
        <f>'Цена на порамнување во ЕУР'!U66*'Среден курс'!$D$17</f>
        <v>0</v>
      </c>
      <c r="V66" s="6">
        <f>'Цена на порамнување во ЕУР'!V66*'Среден курс'!$D$17</f>
        <v>0</v>
      </c>
      <c r="W66" s="6">
        <f>'Цена на порамнување во ЕУР'!W66*'Среден курс'!$D$17</f>
        <v>0</v>
      </c>
      <c r="X66" s="6">
        <f>'Цена на порамнување во ЕУР'!X66*'Среден курс'!$D$17</f>
        <v>0</v>
      </c>
      <c r="Y66" s="6">
        <f>'Цена на порамнување во ЕУР'!Y66*'Среден курс'!$D$17</f>
        <v>0</v>
      </c>
      <c r="Z66" s="6">
        <f>'Цена на порамнување во ЕУР'!Z66*'Среден курс'!$D$17</f>
        <v>0</v>
      </c>
      <c r="AA66" s="6">
        <f>'Цена на порамнување во ЕУР'!AA66*'Среден курс'!$D$17</f>
        <v>0</v>
      </c>
      <c r="AB66" s="5">
        <f>'Цена на порамнување во ЕУР'!AB66*'Среден курс'!$D$17</f>
        <v>0</v>
      </c>
    </row>
    <row r="67" spans="2:28" ht="27" thickBot="1">
      <c r="B67" s="101"/>
      <c r="C67" s="102" t="s">
        <v>30</v>
      </c>
      <c r="D67" s="113"/>
      <c r="E67" s="7">
        <f>'Цена на порамнување во ЕУР'!E67*'Среден курс'!$D$17</f>
        <v>0</v>
      </c>
      <c r="F67" s="6">
        <f>'Цена на порамнување во ЕУР'!F67*'Среден курс'!$D$17</f>
        <v>0</v>
      </c>
      <c r="G67" s="6">
        <f>'Цена на порамнување во ЕУР'!G67*'Среден курс'!$D$17</f>
        <v>0</v>
      </c>
      <c r="H67" s="6">
        <f>'Цена на порамнување во ЕУР'!H67*'Среден курс'!$D$17</f>
        <v>1619.6512500000001</v>
      </c>
      <c r="I67" s="6">
        <f>'Цена на порамнување во ЕУР'!I67*'Среден курс'!$D$17</f>
        <v>1758.4784999999999</v>
      </c>
      <c r="J67" s="6">
        <f>'Цена на порамнување во ЕУР'!J67*'Среден курс'!$D$17</f>
        <v>0</v>
      </c>
      <c r="K67" s="6">
        <f>'Цена на порамнување во ЕУР'!K67*'Среден курс'!$D$17</f>
        <v>3220.7922000000003</v>
      </c>
      <c r="L67" s="6">
        <f>'Цена на порамнување во ЕУР'!L67*'Среден курс'!$D$17</f>
        <v>0</v>
      </c>
      <c r="M67" s="6">
        <f>'Цена на порамнување во ЕУР'!M67*'Среден курс'!$D$17</f>
        <v>0</v>
      </c>
      <c r="N67" s="6">
        <f>'Цена на порамнување во ЕУР'!N67*'Среден курс'!$D$17</f>
        <v>0</v>
      </c>
      <c r="O67" s="6">
        <f>'Цена на порамнување во ЕУР'!O67*'Среден курс'!$D$17</f>
        <v>0</v>
      </c>
      <c r="P67" s="6">
        <f>'Цена на порамнување во ЕУР'!P67*'Среден курс'!$D$17</f>
        <v>0</v>
      </c>
      <c r="Q67" s="6">
        <f>'Цена на порамнување во ЕУР'!Q67*'Среден курс'!$D$17</f>
        <v>0</v>
      </c>
      <c r="R67" s="6">
        <f>'Цена на порамнување во ЕУР'!R67*'Среден курс'!$D$17</f>
        <v>0</v>
      </c>
      <c r="S67" s="6">
        <f>'Цена на порамнување во ЕУР'!S67*'Среден курс'!$D$17</f>
        <v>0</v>
      </c>
      <c r="T67" s="6">
        <f>'Цена на порамнување во ЕУР'!T67*'Среден курс'!$D$17</f>
        <v>0</v>
      </c>
      <c r="U67" s="6">
        <f>'Цена на порамнување во ЕУР'!U67*'Среден курс'!$D$17</f>
        <v>0</v>
      </c>
      <c r="V67" s="6">
        <f>'Цена на порамнување во ЕУР'!V67*'Среден курс'!$D$17</f>
        <v>0</v>
      </c>
      <c r="W67" s="6">
        <f>'Цена на порамнување во ЕУР'!W67*'Среден курс'!$D$17</f>
        <v>0</v>
      </c>
      <c r="X67" s="6">
        <f>'Цена на порамнување во ЕУР'!X67*'Среден курс'!$D$17</f>
        <v>0</v>
      </c>
      <c r="Y67" s="6">
        <f>'Цена на порамнување во ЕУР'!Y67*'Среден курс'!$D$17</f>
        <v>0</v>
      </c>
      <c r="Z67" s="6">
        <f>'Цена на порамнување во ЕУР'!Z67*'Среден курс'!$D$17</f>
        <v>0</v>
      </c>
      <c r="AA67" s="6">
        <f>'Цена на порамнување во ЕУР'!AA67*'Среден курс'!$D$17</f>
        <v>0</v>
      </c>
      <c r="AB67" s="5">
        <f>'Цена на порамнување во ЕУР'!AB67*'Среден курс'!$D$17</f>
        <v>0</v>
      </c>
    </row>
    <row r="68" spans="2:28" ht="27" thickBot="1">
      <c r="B68" s="99">
        <v>43907</v>
      </c>
      <c r="C68" s="102" t="s">
        <v>27</v>
      </c>
      <c r="D68" s="113"/>
      <c r="E68" s="8">
        <f>'Цена на порамнување во ЕУР'!E68*'Среден курс'!$D$18</f>
        <v>0</v>
      </c>
      <c r="F68" s="10">
        <f>'Цена на порамнување во ЕУР'!F68*'Среден курс'!$D$18</f>
        <v>0</v>
      </c>
      <c r="G68" s="10">
        <f>'Цена на порамнување во ЕУР'!G68*'Среден курс'!$D$18</f>
        <v>0</v>
      </c>
      <c r="H68" s="10">
        <f>'Цена на порамнување во ЕУР'!H68*'Среден курс'!$D$18</f>
        <v>0</v>
      </c>
      <c r="I68" s="10">
        <f>'Цена на порамнување во ЕУР'!I68*'Среден курс'!$D$18</f>
        <v>0</v>
      </c>
      <c r="J68" s="10">
        <f>'Цена на порамнување во ЕУР'!J68*'Среден курс'!$D$18</f>
        <v>0</v>
      </c>
      <c r="K68" s="10">
        <f>'Цена на порамнување во ЕУР'!K68*'Среден курс'!$D$18</f>
        <v>0</v>
      </c>
      <c r="L68" s="10">
        <f>'Цена на порамнување во ЕУР'!L68*'Среден курс'!$D$18</f>
        <v>0</v>
      </c>
      <c r="M68" s="10">
        <f>'Цена на порамнување во ЕУР'!M68*'Среден курс'!$D$18</f>
        <v>0</v>
      </c>
      <c r="N68" s="10">
        <f>'Цена на порамнување во ЕУР'!N68*'Среден курс'!$D$18</f>
        <v>0</v>
      </c>
      <c r="O68" s="10">
        <f>'Цена на порамнување во ЕУР'!O68*'Среден курс'!$D$18</f>
        <v>2744.2870079999998</v>
      </c>
      <c r="P68" s="10">
        <f>'Цена на порамнување во ЕУР'!P68*'Среден курс'!$D$18</f>
        <v>2576.4708959999998</v>
      </c>
      <c r="Q68" s="10">
        <f>'Цена на порамнување во ЕУР'!Q68*'Среден курс'!$D$18</f>
        <v>2396.932335</v>
      </c>
      <c r="R68" s="10">
        <f>'Цена на порамнување во ЕУР'!R68*'Среден курс'!$D$18</f>
        <v>2396.932335</v>
      </c>
      <c r="S68" s="10">
        <f>'Цена на порамнување во ЕУР'!S68*'Среден курс'!$D$18</f>
        <v>2336.4363011030196</v>
      </c>
      <c r="T68" s="10">
        <f>'Цена на порамнување во ЕУР'!T68*'Среден курс'!$D$18</f>
        <v>2097.7742978240622</v>
      </c>
      <c r="U68" s="10">
        <f>'Цена на порамнување во ЕУР'!U68*'Среден курс'!$D$18</f>
        <v>0</v>
      </c>
      <c r="V68" s="10">
        <f>'Цена на порамнување во ЕУР'!V68*'Среден курс'!$D$18</f>
        <v>0</v>
      </c>
      <c r="W68" s="10">
        <f>'Цена на порамнување во ЕУР'!W68*'Среден курс'!$D$18</f>
        <v>4373.0904479999999</v>
      </c>
      <c r="X68" s="10">
        <f>'Цена на порамнување во ЕУР'!X68*'Среден курс'!$D$18</f>
        <v>4312.6272900000004</v>
      </c>
      <c r="Y68" s="10">
        <f>'Цена на порамнување во ЕУР'!Y68*'Среден курс'!$D$18</f>
        <v>3284.4465460727811</v>
      </c>
      <c r="Z68" s="10">
        <f>'Цена на порамнување во ЕУР'!Z68*'Среден курс'!$D$18</f>
        <v>2920.1237429999992</v>
      </c>
      <c r="AA68" s="10">
        <f>'Цена на порамнување во ЕУР'!AA68*'Среден курс'!$D$18</f>
        <v>2689.376589</v>
      </c>
      <c r="AB68" s="9">
        <f>'Цена на порамнување во ЕУР'!AB68*'Среден курс'!$D$18</f>
        <v>2342.6388870000001</v>
      </c>
    </row>
    <row r="69" spans="2:28" ht="27" thickBot="1">
      <c r="B69" s="100"/>
      <c r="C69" s="102" t="s">
        <v>28</v>
      </c>
      <c r="D69" s="113"/>
      <c r="E69" s="7">
        <f>'Цена на порамнување во ЕУР'!E69*'Среден курс'!$D$18</f>
        <v>0</v>
      </c>
      <c r="F69" s="6">
        <f>'Цена на порамнување во ЕУР'!F69*'Среден курс'!$D$18</f>
        <v>946.37742572727268</v>
      </c>
      <c r="G69" s="6">
        <f>'Цена на порамнување во ЕУР'!G69*'Среден курс'!$D$18</f>
        <v>946.74199950000013</v>
      </c>
      <c r="H69" s="6">
        <f>'Цена на порамнување во ЕУР'!H69*'Среден курс'!$D$18</f>
        <v>947.05048499999998</v>
      </c>
      <c r="I69" s="6">
        <f>'Цена на порамнување во ЕУР'!I69*'Среден курс'!$D$18</f>
        <v>946.43351399999983</v>
      </c>
      <c r="J69" s="6">
        <f>'Цена на порамнување во ЕУР'!J69*'Среден курс'!$D$18</f>
        <v>947.05048499999998</v>
      </c>
      <c r="K69" s="6">
        <f>'Цена на порамнување во ЕУР'!K69*'Среден курс'!$D$18</f>
        <v>0</v>
      </c>
      <c r="L69" s="6">
        <f>'Цена на порамнување во ЕУР'!L69*'Среден курс'!$D$18</f>
        <v>1191.371001</v>
      </c>
      <c r="M69" s="6">
        <f>'Цена на порамнување во ЕУР'!M69*'Среден курс'!$D$18</f>
        <v>1172.8618710000001</v>
      </c>
      <c r="N69" s="6">
        <f>'Цена на порамнување во ЕУР'!N69*'Среден курс'!$D$18</f>
        <v>1050.701613</v>
      </c>
      <c r="O69" s="6">
        <f>'Цена на порамнување во ЕУР'!O69*'Среден курс'!$D$18</f>
        <v>0</v>
      </c>
      <c r="P69" s="6">
        <f>'Цена на порамнување во ЕУР'!P69*'Среден курс'!$D$18</f>
        <v>0</v>
      </c>
      <c r="Q69" s="6">
        <f>'Цена на порамнување во ЕУР'!Q69*'Среден курс'!$D$18</f>
        <v>0</v>
      </c>
      <c r="R69" s="6">
        <f>'Цена на порамнување во ЕУР'!R69*'Среден курс'!$D$18</f>
        <v>0</v>
      </c>
      <c r="S69" s="6">
        <f>'Цена на порамнување во ЕУР'!S69*'Среден курс'!$D$18</f>
        <v>0</v>
      </c>
      <c r="T69" s="6">
        <f>'Цена на порамнување во ЕУР'!T69*'Среден курс'!$D$18</f>
        <v>0</v>
      </c>
      <c r="U69" s="6">
        <f>'Цена на порамнување во ЕУР'!U69*'Среден курс'!$D$18</f>
        <v>846.48421200000007</v>
      </c>
      <c r="V69" s="6">
        <f>'Цена на порамнување во ЕУР'!V69*'Среден курс'!$D$18</f>
        <v>998.27371498274613</v>
      </c>
      <c r="W69" s="6">
        <f>'Цена на порамнување во ЕУР'!W69*'Среден курс'!$D$18</f>
        <v>0</v>
      </c>
      <c r="X69" s="6">
        <f>'Цена на порамнување во ЕУР'!X69*'Среден курс'!$D$18</f>
        <v>0</v>
      </c>
      <c r="Y69" s="6">
        <f>'Цена на порамнување во ЕУР'!Y69*'Среден курс'!$D$18</f>
        <v>0</v>
      </c>
      <c r="Z69" s="6">
        <f>'Цена на порамнување во ЕУР'!Z69*'Среден курс'!$D$18</f>
        <v>0</v>
      </c>
      <c r="AA69" s="6">
        <f>'Цена на порамнување во ЕУР'!AA69*'Среден курс'!$D$18</f>
        <v>0</v>
      </c>
      <c r="AB69" s="5">
        <f>'Цена на порамнување во ЕУР'!AB69*'Среден курс'!$D$18</f>
        <v>0</v>
      </c>
    </row>
    <row r="70" spans="2:28" ht="27" thickBot="1">
      <c r="B70" s="100"/>
      <c r="C70" s="102" t="s">
        <v>29</v>
      </c>
      <c r="D70" s="113"/>
      <c r="E70" s="7">
        <f>'Цена на порамнување во ЕУР'!E70*'Среден курс'!$D$18</f>
        <v>910.03222500000004</v>
      </c>
      <c r="F70" s="6">
        <f>'Цена на порамнување во ЕУР'!F70*'Среден курс'!$D$18</f>
        <v>0</v>
      </c>
      <c r="G70" s="6">
        <f>'Цена на порамнување во ЕУР'!G70*'Среден курс'!$D$18</f>
        <v>0</v>
      </c>
      <c r="H70" s="6">
        <f>'Цена на порамнување во ЕУР'!H70*'Среден курс'!$D$18</f>
        <v>0</v>
      </c>
      <c r="I70" s="6">
        <f>'Цена на порамнување во ЕУР'!I70*'Среден курс'!$D$18</f>
        <v>0</v>
      </c>
      <c r="J70" s="6">
        <f>'Цена на порамнување во ЕУР'!J70*'Среден курс'!$D$18</f>
        <v>0</v>
      </c>
      <c r="K70" s="6">
        <f>'Цена на порамнување во ЕУР'!K70*'Среден курс'!$D$18</f>
        <v>1085.2519889999999</v>
      </c>
      <c r="L70" s="6">
        <f>'Цена на порамнување во ЕУР'!L70*'Среден курс'!$D$18</f>
        <v>0</v>
      </c>
      <c r="M70" s="6">
        <f>'Цена на порамнување во ЕУР'!M70*'Среден курс'!$D$18</f>
        <v>0</v>
      </c>
      <c r="N70" s="6">
        <f>'Цена на порамнување во ЕУР'!N70*'Среден курс'!$D$18</f>
        <v>0</v>
      </c>
      <c r="O70" s="6">
        <f>'Цена на порамнување во ЕУР'!O70*'Среден курс'!$D$18</f>
        <v>0</v>
      </c>
      <c r="P70" s="6">
        <f>'Цена на порамнување во ЕУР'!P70*'Среден курс'!$D$18</f>
        <v>0</v>
      </c>
      <c r="Q70" s="6">
        <f>'Цена на порамнување во ЕУР'!Q70*'Среден курс'!$D$18</f>
        <v>0</v>
      </c>
      <c r="R70" s="6">
        <f>'Цена на порамнување во ЕУР'!R70*'Среден курс'!$D$18</f>
        <v>0</v>
      </c>
      <c r="S70" s="6">
        <f>'Цена на порамнување во ЕУР'!S70*'Среден курс'!$D$18</f>
        <v>0</v>
      </c>
      <c r="T70" s="6">
        <f>'Цена на порамнување во ЕУР'!T70*'Среден курс'!$D$18</f>
        <v>0</v>
      </c>
      <c r="U70" s="6">
        <f>'Цена на порамнување во ЕУР'!U70*'Среден курс'!$D$18</f>
        <v>0</v>
      </c>
      <c r="V70" s="6">
        <f>'Цена на порамнување во ЕУР'!V70*'Среден курс'!$D$18</f>
        <v>0</v>
      </c>
      <c r="W70" s="6">
        <f>'Цена на порамнување во ЕУР'!W70*'Среден курс'!$D$18</f>
        <v>0</v>
      </c>
      <c r="X70" s="6">
        <f>'Цена на порамнување во ЕУР'!X70*'Среден курс'!$D$18</f>
        <v>0</v>
      </c>
      <c r="Y70" s="6">
        <f>'Цена на порамнување во ЕУР'!Y70*'Среден курс'!$D$18</f>
        <v>0</v>
      </c>
      <c r="Z70" s="6">
        <f>'Цена на порамнување во ЕУР'!Z70*'Среден курс'!$D$18</f>
        <v>0</v>
      </c>
      <c r="AA70" s="6">
        <f>'Цена на порамнување во ЕУР'!AA70*'Среден курс'!$D$18</f>
        <v>0</v>
      </c>
      <c r="AB70" s="5">
        <f>'Цена на порамнување во ЕУР'!AB70*'Среден курс'!$D$18</f>
        <v>0</v>
      </c>
    </row>
    <row r="71" spans="2:28" ht="27" thickBot="1">
      <c r="B71" s="101"/>
      <c r="C71" s="102" t="s">
        <v>30</v>
      </c>
      <c r="D71" s="113"/>
      <c r="E71" s="7">
        <f>'Цена на порамнување во ЕУР'!E71*'Среден курс'!$D$18</f>
        <v>2730.0966749999998</v>
      </c>
      <c r="F71" s="6">
        <f>'Цена на порамнување во ЕУР'!F71*'Среден курс'!$D$18</f>
        <v>0</v>
      </c>
      <c r="G71" s="6">
        <f>'Цена на порамнување во ЕУР'!G71*'Среден курс'!$D$18</f>
        <v>0</v>
      </c>
      <c r="H71" s="6">
        <f>'Цена на порамнување во ЕУР'!H71*'Среден курс'!$D$18</f>
        <v>0</v>
      </c>
      <c r="I71" s="6">
        <f>'Цена на порамнување во ЕУР'!I71*'Среден курс'!$D$18</f>
        <v>0</v>
      </c>
      <c r="J71" s="6">
        <f>'Цена на порамнување во ЕУР'!J71*'Среден курс'!$D$18</f>
        <v>0</v>
      </c>
      <c r="K71" s="6">
        <f>'Цена на порамнување во ЕУР'!K71*'Среден курс'!$D$18</f>
        <v>3255.7559670000001</v>
      </c>
      <c r="L71" s="6">
        <f>'Цена на порамнување во ЕУР'!L71*'Среден курс'!$D$18</f>
        <v>0</v>
      </c>
      <c r="M71" s="6">
        <f>'Цена на порамнување во ЕУР'!M71*'Среден курс'!$D$18</f>
        <v>0</v>
      </c>
      <c r="N71" s="6">
        <f>'Цена на порамнување во ЕУР'!N71*'Среден курс'!$D$18</f>
        <v>0</v>
      </c>
      <c r="O71" s="6">
        <f>'Цена на порамнување во ЕУР'!O71*'Среден курс'!$D$18</f>
        <v>0</v>
      </c>
      <c r="P71" s="6">
        <f>'Цена на порамнување во ЕУР'!P71*'Среден курс'!$D$18</f>
        <v>0</v>
      </c>
      <c r="Q71" s="6">
        <f>'Цена на порамнување во ЕУР'!Q71*'Среден курс'!$D$18</f>
        <v>0</v>
      </c>
      <c r="R71" s="6">
        <f>'Цена на порамнување во ЕУР'!R71*'Среден курс'!$D$18</f>
        <v>0</v>
      </c>
      <c r="S71" s="6">
        <f>'Цена на порамнување во ЕУР'!S71*'Среден курс'!$D$18</f>
        <v>0</v>
      </c>
      <c r="T71" s="6">
        <f>'Цена на порамнување во ЕУР'!T71*'Среден курс'!$D$18</f>
        <v>0</v>
      </c>
      <c r="U71" s="6">
        <f>'Цена на порамнување во ЕУР'!U71*'Среден курс'!$D$18</f>
        <v>0</v>
      </c>
      <c r="V71" s="6">
        <f>'Цена на порамнување во ЕУР'!V71*'Среден курс'!$D$18</f>
        <v>0</v>
      </c>
      <c r="W71" s="6">
        <f>'Цена на порамнување во ЕУР'!W71*'Среден курс'!$D$18</f>
        <v>0</v>
      </c>
      <c r="X71" s="6">
        <f>'Цена на порамнување во ЕУР'!X71*'Среден курс'!$D$18</f>
        <v>0</v>
      </c>
      <c r="Y71" s="6">
        <f>'Цена на порамнување во ЕУР'!Y71*'Среден курс'!$D$18</f>
        <v>0</v>
      </c>
      <c r="Z71" s="6">
        <f>'Цена на порамнување во ЕУР'!Z71*'Среден курс'!$D$18</f>
        <v>0</v>
      </c>
      <c r="AA71" s="6">
        <f>'Цена на порамнување во ЕУР'!AA71*'Среден курс'!$D$18</f>
        <v>0</v>
      </c>
      <c r="AB71" s="5">
        <f>'Цена на порамнување во ЕУР'!AB71*'Среден курс'!$D$18</f>
        <v>0</v>
      </c>
    </row>
    <row r="72" spans="2:28" ht="27" thickBot="1">
      <c r="B72" s="99">
        <v>43908</v>
      </c>
      <c r="C72" s="102" t="s">
        <v>27</v>
      </c>
      <c r="D72" s="113"/>
      <c r="E72" s="8">
        <f>'Цена на порамнување во ЕУР'!E72*'Среден курс'!$D$19</f>
        <v>0</v>
      </c>
      <c r="F72" s="10">
        <f>'Цена на порамнување во ЕУР'!F72*'Среден курс'!$D$19</f>
        <v>0</v>
      </c>
      <c r="G72" s="10">
        <f>'Цена на порамнување во ЕУР'!G72*'Среден курс'!$D$19</f>
        <v>0</v>
      </c>
      <c r="H72" s="10">
        <f>'Цена на порамнување во ЕУР'!H72*'Среден курс'!$D$19</f>
        <v>0</v>
      </c>
      <c r="I72" s="10">
        <f>'Цена на порамнување во ЕУР'!I72*'Среден курс'!$D$19</f>
        <v>0</v>
      </c>
      <c r="J72" s="10">
        <f>'Цена на порамнување во ЕУР'!J72*'Среден курс'!$D$19</f>
        <v>0</v>
      </c>
      <c r="K72" s="10">
        <f>'Цена на порамнување во ЕУР'!K72*'Среден курс'!$D$19</f>
        <v>0</v>
      </c>
      <c r="L72" s="10">
        <f>'Цена на порамнување во ЕУР'!L72*'Среден курс'!$D$19</f>
        <v>0</v>
      </c>
      <c r="M72" s="10">
        <f>'Цена на порамнување во ЕУР'!M72*'Среден курс'!$D$19</f>
        <v>0</v>
      </c>
      <c r="N72" s="10">
        <f>'Цена на порамнување во ЕУР'!N72*'Среден курс'!$D$19</f>
        <v>0</v>
      </c>
      <c r="O72" s="10">
        <f>'Цена на порамнување во ЕУР'!O72*'Среден курс'!$D$19</f>
        <v>0</v>
      </c>
      <c r="P72" s="10">
        <f>'Цена на порамнување во ЕУР'!P72*'Среден курс'!$D$19</f>
        <v>0</v>
      </c>
      <c r="Q72" s="10">
        <f>'Цена на порамнување во ЕУР'!Q72*'Среден курс'!$D$19</f>
        <v>0</v>
      </c>
      <c r="R72" s="10">
        <f>'Цена на порамнување во ЕУР'!R72*'Среден курс'!$D$19</f>
        <v>0</v>
      </c>
      <c r="S72" s="10">
        <f>'Цена на порамнување во ЕУР'!S72*'Среден курс'!$D$19</f>
        <v>2291.3523</v>
      </c>
      <c r="T72" s="10">
        <f>'Цена на порамнување во ЕУР'!T72*'Среден курс'!$D$19</f>
        <v>2583.1696499999998</v>
      </c>
      <c r="U72" s="10">
        <f>'Цена на порамнување во ЕУР'!U72*'Среден курс'!$D$19</f>
        <v>0</v>
      </c>
      <c r="V72" s="10">
        <f>'Цена на порамнување во ЕУР'!V72*'Среден курс'!$D$19</f>
        <v>0</v>
      </c>
      <c r="W72" s="10">
        <f>'Цена на порамнување во ЕУР'!W72*'Среден курс'!$D$19</f>
        <v>4060.14795</v>
      </c>
      <c r="X72" s="10">
        <f>'Цена на порамнување во ЕУР'!X72*'Среден курс'!$D$19</f>
        <v>4254.4871999999996</v>
      </c>
      <c r="Y72" s="10">
        <f>'Цена на порамнување во ЕУР'!Y72*'Среден курс'!$D$19</f>
        <v>3771.4153500000007</v>
      </c>
      <c r="Z72" s="10">
        <f>'Цена на порамнување во ЕУР'!Z72*'Среден курс'!$D$19</f>
        <v>0</v>
      </c>
      <c r="AA72" s="10">
        <f>'Цена на порамнување во ЕУР'!AA72*'Среден курс'!$D$19</f>
        <v>3005.7803999999996</v>
      </c>
      <c r="AB72" s="9">
        <f>'Цена на порамнување во ЕУР'!AB72*'Среден курс'!$D$19</f>
        <v>0</v>
      </c>
    </row>
    <row r="73" spans="2:28" ht="27" thickBot="1">
      <c r="B73" s="100"/>
      <c r="C73" s="102" t="s">
        <v>28</v>
      </c>
      <c r="D73" s="113"/>
      <c r="E73" s="7">
        <f>'Цена на порамнување во ЕУР'!E73*'Среден курс'!$D$19</f>
        <v>0</v>
      </c>
      <c r="F73" s="6">
        <f>'Цена на порамнување во ЕУР'!F73*'Среден курс'!$D$19</f>
        <v>946.75384285714267</v>
      </c>
      <c r="G73" s="6">
        <f>'Цена на порамнување во ЕУР'!G73*'Среден курс'!$D$19</f>
        <v>946.7260105263158</v>
      </c>
      <c r="H73" s="6">
        <f>'Цена на порамнување во ЕУР'!H73*'Среден курс'!$D$19</f>
        <v>947.01824999999997</v>
      </c>
      <c r="I73" s="6">
        <f>'Цена на порамнување во ЕУР'!I73*'Среден курс'!$D$19</f>
        <v>946.78096153846161</v>
      </c>
      <c r="J73" s="6">
        <f>'Цена на порамнување во ЕУР'!J73*'Среден курс'!$D$19</f>
        <v>946.45065599999998</v>
      </c>
      <c r="K73" s="6">
        <f>'Цена на порамнување во ЕУР'!K73*'Среден курс'!$D$19</f>
        <v>946.51235100000008</v>
      </c>
      <c r="L73" s="6">
        <f>'Цена на порамнување во ЕУР'!L73*'Среден курс'!$D$19</f>
        <v>999.66053916359806</v>
      </c>
      <c r="M73" s="6">
        <f>'Цена на порамнување во ЕУР'!M73*'Среден курс'!$D$19</f>
        <v>945.54359589228659</v>
      </c>
      <c r="N73" s="6">
        <f>'Цена на порамнување во ЕУР'!N73*'Среден курс'!$D$19</f>
        <v>915.08894531249996</v>
      </c>
      <c r="O73" s="6">
        <f>'Цена на порамнување во ЕУР'!O73*'Среден курс'!$D$19</f>
        <v>895.92142363872085</v>
      </c>
      <c r="P73" s="6">
        <f>'Цена на порамнување во ЕУР'!P73*'Среден курс'!$D$19</f>
        <v>942.26019476766896</v>
      </c>
      <c r="Q73" s="6">
        <f>'Цена на порамнување во ЕУР'!Q73*'Среден курс'!$D$19</f>
        <v>942.41678085970318</v>
      </c>
      <c r="R73" s="6">
        <f>'Цена на порамнување во ЕУР'!R73*'Среден курс'!$D$19</f>
        <v>946.7538428571429</v>
      </c>
      <c r="S73" s="6">
        <f>'Цена на порамнување во ЕУР'!S73*'Среден курс'!$D$19</f>
        <v>0</v>
      </c>
      <c r="T73" s="6">
        <f>'Цена на порамнување во ЕУР'!T73*'Среден курс'!$D$19</f>
        <v>0</v>
      </c>
      <c r="U73" s="6">
        <f>'Цена на порамнување во ЕУР'!U73*'Среден курс'!$D$19</f>
        <v>976.63184999999999</v>
      </c>
      <c r="V73" s="6">
        <f>'Цена на порамнување во ЕУР'!V73*'Среден курс'!$D$19</f>
        <v>1068.399250179051</v>
      </c>
      <c r="W73" s="6">
        <f>'Цена на порамнување во ЕУР'!W73*'Среден курс'!$D$19</f>
        <v>0</v>
      </c>
      <c r="X73" s="6">
        <f>'Цена на порамнување во ЕУР'!X73*'Среден курс'!$D$19</f>
        <v>0</v>
      </c>
      <c r="Y73" s="6">
        <f>'Цена на порамнување во ЕУР'!Y73*'Среден курс'!$D$19</f>
        <v>0</v>
      </c>
      <c r="Z73" s="6">
        <f>'Цена на порамнување во ЕУР'!Z73*'Среден курс'!$D$19</f>
        <v>1101.8726999999999</v>
      </c>
      <c r="AA73" s="6">
        <f>'Цена на порамнување во ЕУР'!AA73*'Среден курс'!$D$19</f>
        <v>0</v>
      </c>
      <c r="AB73" s="5">
        <f>'Цена на порамнување во ЕУР'!AB73*'Среден курс'!$D$19</f>
        <v>873.60120000000006</v>
      </c>
    </row>
    <row r="74" spans="2:28" ht="27" thickBot="1">
      <c r="B74" s="100"/>
      <c r="C74" s="102" t="s">
        <v>29</v>
      </c>
      <c r="D74" s="113"/>
      <c r="E74" s="7">
        <f>'Цена на порамнување во ЕУР'!E74*'Среден курс'!$D$19</f>
        <v>719.98064999999997</v>
      </c>
      <c r="F74" s="6">
        <f>'Цена на порамнување во ЕУР'!F74*'Среден курс'!$D$19</f>
        <v>0</v>
      </c>
      <c r="G74" s="6">
        <f>'Цена на порамнување во ЕУР'!G74*'Среден курс'!$D$19</f>
        <v>0</v>
      </c>
      <c r="H74" s="6">
        <f>'Цена на порамнување во ЕУР'!H74*'Среден курс'!$D$19</f>
        <v>0</v>
      </c>
      <c r="I74" s="6">
        <f>'Цена на порамнување во ЕУР'!I74*'Среден курс'!$D$19</f>
        <v>0</v>
      </c>
      <c r="J74" s="6">
        <f>'Цена на порамнување во ЕУР'!J74*'Среден курс'!$D$19</f>
        <v>0</v>
      </c>
      <c r="K74" s="6">
        <f>'Цена на порамнување во ЕУР'!K74*'Среден курс'!$D$19</f>
        <v>0</v>
      </c>
      <c r="L74" s="6">
        <f>'Цена на порамнување во ЕУР'!L74*'Среден курс'!$D$19</f>
        <v>0</v>
      </c>
      <c r="M74" s="6">
        <f>'Цена на порамнување во ЕУР'!M74*'Среден курс'!$D$19</f>
        <v>0</v>
      </c>
      <c r="N74" s="6">
        <f>'Цена на порамнување во ЕУР'!N74*'Среден курс'!$D$19</f>
        <v>0</v>
      </c>
      <c r="O74" s="6">
        <f>'Цена на порамнување во ЕУР'!O74*'Среден курс'!$D$19</f>
        <v>0</v>
      </c>
      <c r="P74" s="6">
        <f>'Цена на порамнување во ЕУР'!P74*'Среден курс'!$D$19</f>
        <v>0</v>
      </c>
      <c r="Q74" s="6">
        <f>'Цена на порамнување во ЕУР'!Q74*'Среден курс'!$D$19</f>
        <v>0</v>
      </c>
      <c r="R74" s="6">
        <f>'Цена на порамнување во ЕУР'!R74*'Среден курс'!$D$19</f>
        <v>0</v>
      </c>
      <c r="S74" s="6">
        <f>'Цена на порамнување во ЕУР'!S74*'Среден курс'!$D$19</f>
        <v>0</v>
      </c>
      <c r="T74" s="6">
        <f>'Цена на порамнување во ЕУР'!T74*'Среден курс'!$D$19</f>
        <v>0</v>
      </c>
      <c r="U74" s="6">
        <f>'Цена на порамнување во ЕУР'!U74*'Среден курс'!$D$19</f>
        <v>0</v>
      </c>
      <c r="V74" s="6">
        <f>'Цена на порамнување во ЕУР'!V74*'Среден курс'!$D$19</f>
        <v>0</v>
      </c>
      <c r="W74" s="6">
        <f>'Цена на порамнување во ЕУР'!W74*'Среден курс'!$D$19</f>
        <v>0</v>
      </c>
      <c r="X74" s="6">
        <f>'Цена на порамнување во ЕУР'!X74*'Среден курс'!$D$19</f>
        <v>0</v>
      </c>
      <c r="Y74" s="6">
        <f>'Цена на порамнување во ЕУР'!Y74*'Среден курс'!$D$19</f>
        <v>0</v>
      </c>
      <c r="Z74" s="6">
        <f>'Цена на порамнување во ЕУР'!Z74*'Среден курс'!$D$19</f>
        <v>0</v>
      </c>
      <c r="AA74" s="6">
        <f>'Цена на порамнување во ЕУР'!AA74*'Среден курс'!$D$19</f>
        <v>0</v>
      </c>
      <c r="AB74" s="5">
        <f>'Цена на порамнување во ЕУР'!AB74*'Среден курс'!$D$19</f>
        <v>0</v>
      </c>
    </row>
    <row r="75" spans="2:28" ht="27" thickBot="1">
      <c r="B75" s="101"/>
      <c r="C75" s="102" t="s">
        <v>30</v>
      </c>
      <c r="D75" s="113"/>
      <c r="E75" s="7">
        <f>'Цена на порамнување во ЕУР'!E75*'Среден курс'!$D$19</f>
        <v>2159.9419499999999</v>
      </c>
      <c r="F75" s="6">
        <f>'Цена на порамнување во ЕУР'!F75*'Среден курс'!$D$19</f>
        <v>0</v>
      </c>
      <c r="G75" s="6">
        <f>'Цена на порамнување во ЕУР'!G75*'Среден курс'!$D$19</f>
        <v>0</v>
      </c>
      <c r="H75" s="6">
        <f>'Цена на порамнување во ЕУР'!H75*'Среден курс'!$D$19</f>
        <v>0</v>
      </c>
      <c r="I75" s="6">
        <f>'Цена на порамнување во ЕУР'!I75*'Среден курс'!$D$19</f>
        <v>0</v>
      </c>
      <c r="J75" s="6">
        <f>'Цена на порамнување во ЕУР'!J75*'Среден курс'!$D$19</f>
        <v>0</v>
      </c>
      <c r="K75" s="6">
        <f>'Цена на порамнување во ЕУР'!K75*'Среден курс'!$D$19</f>
        <v>0</v>
      </c>
      <c r="L75" s="6">
        <f>'Цена на порамнување во ЕУР'!L75*'Среден курс'!$D$19</f>
        <v>0</v>
      </c>
      <c r="M75" s="6">
        <f>'Цена на порамнување во ЕУР'!M75*'Среден курс'!$D$19</f>
        <v>0</v>
      </c>
      <c r="N75" s="6">
        <f>'Цена на порамнување во ЕУР'!N75*'Среден курс'!$D$19</f>
        <v>0</v>
      </c>
      <c r="O75" s="6">
        <f>'Цена на порамнување во ЕУР'!O75*'Среден курс'!$D$19</f>
        <v>0</v>
      </c>
      <c r="P75" s="6">
        <f>'Цена на порамнување во ЕУР'!P75*'Среден курс'!$D$19</f>
        <v>0</v>
      </c>
      <c r="Q75" s="6">
        <f>'Цена на порамнување во ЕУР'!Q75*'Среден курс'!$D$19</f>
        <v>0</v>
      </c>
      <c r="R75" s="6">
        <f>'Цена на порамнување во ЕУР'!R75*'Среден курс'!$D$19</f>
        <v>0</v>
      </c>
      <c r="S75" s="6">
        <f>'Цена на порамнување во ЕУР'!S75*'Среден курс'!$D$19</f>
        <v>0</v>
      </c>
      <c r="T75" s="6">
        <f>'Цена на порамнување во ЕУР'!T75*'Среден курс'!$D$19</f>
        <v>0</v>
      </c>
      <c r="U75" s="6">
        <f>'Цена на порамнување во ЕУР'!U75*'Среден курс'!$D$19</f>
        <v>0</v>
      </c>
      <c r="V75" s="6">
        <f>'Цена на порамнување во ЕУР'!V75*'Среден курс'!$D$19</f>
        <v>0</v>
      </c>
      <c r="W75" s="6">
        <f>'Цена на порамнување во ЕУР'!W75*'Среден курс'!$D$19</f>
        <v>0</v>
      </c>
      <c r="X75" s="6">
        <f>'Цена на порамнување во ЕУР'!X75*'Среден курс'!$D$19</f>
        <v>0</v>
      </c>
      <c r="Y75" s="6">
        <f>'Цена на порамнување во ЕУР'!Y75*'Среден курс'!$D$19</f>
        <v>0</v>
      </c>
      <c r="Z75" s="6">
        <f>'Цена на порамнување во ЕУР'!Z75*'Среден курс'!$D$19</f>
        <v>0</v>
      </c>
      <c r="AA75" s="6">
        <f>'Цена на порамнување во ЕУР'!AA75*'Среден курс'!$D$19</f>
        <v>0</v>
      </c>
      <c r="AB75" s="5">
        <f>'Цена на порамнување во ЕУР'!AB75*'Среден курс'!$D$19</f>
        <v>0</v>
      </c>
    </row>
    <row r="76" spans="2:28" ht="27" thickBot="1">
      <c r="B76" s="99">
        <v>43909</v>
      </c>
      <c r="C76" s="102" t="s">
        <v>27</v>
      </c>
      <c r="D76" s="113"/>
      <c r="E76" s="23">
        <f>'Цена на порамнување во ЕУР'!E76*'Среден курс'!$D$20</f>
        <v>0</v>
      </c>
      <c r="F76" s="25">
        <f>'Цена на порамнување во ЕУР'!F76*'Среден курс'!$D$20</f>
        <v>0</v>
      </c>
      <c r="G76" s="25">
        <f>'Цена на порамнување во ЕУР'!G76*'Среден курс'!$D$20</f>
        <v>0</v>
      </c>
      <c r="H76" s="25">
        <f>'Цена на порамнување во ЕУР'!H76*'Среден курс'!$D$20</f>
        <v>0</v>
      </c>
      <c r="I76" s="25">
        <f>'Цена на порамнување во ЕУР'!I76*'Среден курс'!$D$20</f>
        <v>0</v>
      </c>
      <c r="J76" s="25">
        <f>'Цена на порамнување во ЕУР'!J76*'Среден курс'!$D$20</f>
        <v>0</v>
      </c>
      <c r="K76" s="25">
        <f>'Цена на порамнување во ЕУР'!K76*'Среден курс'!$D$20</f>
        <v>0</v>
      </c>
      <c r="L76" s="25">
        <f>'Цена на порамнување во ЕУР'!L76*'Среден курс'!$D$20</f>
        <v>0</v>
      </c>
      <c r="M76" s="25">
        <f>'Цена на порамнување во ЕУР'!M76*'Среден курс'!$D$20</f>
        <v>0</v>
      </c>
      <c r="N76" s="25">
        <f>'Цена на порамнување во ЕУР'!N76*'Среден курс'!$D$20</f>
        <v>0</v>
      </c>
      <c r="O76" s="25">
        <f>'Цена на порамнување во ЕУР'!O76*'Среден курс'!$D$20</f>
        <v>0</v>
      </c>
      <c r="P76" s="25">
        <f>'Цена на порамнување во ЕУР'!P76*'Среден курс'!$D$20</f>
        <v>0</v>
      </c>
      <c r="Q76" s="25">
        <f>'Цена на порамнување во ЕУР'!Q76*'Среден курс'!$D$20</f>
        <v>0</v>
      </c>
      <c r="R76" s="25">
        <f>'Цена на порамнување во ЕУР'!R76*'Среден курс'!$D$20</f>
        <v>0</v>
      </c>
      <c r="S76" s="25">
        <f>'Цена на порамнување во ЕУР'!S76*'Среден курс'!$D$20</f>
        <v>2425.8474000000006</v>
      </c>
      <c r="T76" s="25">
        <f>'Цена на порамнување во ЕУР'!T76*'Среден курс'!$D$20</f>
        <v>0</v>
      </c>
      <c r="U76" s="25">
        <f>'Цена на порамнување во ЕУР'!U76*'Среден курс'!$D$20</f>
        <v>0</v>
      </c>
      <c r="V76" s="25">
        <f>'Цена на порамнување во ЕУР'!V76*'Среден курс'!$D$20</f>
        <v>0</v>
      </c>
      <c r="W76" s="25">
        <f>'Цена на порамнување во ЕУР'!W76*'Среден курс'!$D$20</f>
        <v>0</v>
      </c>
      <c r="X76" s="25">
        <f>'Цена на порамнување во ЕУР'!X76*'Среден курс'!$D$20</f>
        <v>0</v>
      </c>
      <c r="Y76" s="25">
        <f>'Цена на порамнување во ЕУР'!Y76*'Среден курс'!$D$20</f>
        <v>0</v>
      </c>
      <c r="Z76" s="25">
        <f>'Цена на порамнување во ЕУР'!Z76*'Среден курс'!$D$20</f>
        <v>0</v>
      </c>
      <c r="AA76" s="25">
        <f>'Цена на порамнување во ЕУР'!AA76*'Среден курс'!$D$20</f>
        <v>0</v>
      </c>
      <c r="AB76" s="24">
        <f>'Цена на порамнување во ЕУР'!AB76*'Среден курс'!$D$20</f>
        <v>0</v>
      </c>
    </row>
    <row r="77" spans="2:28" ht="27" thickBot="1">
      <c r="B77" s="100"/>
      <c r="C77" s="102" t="s">
        <v>28</v>
      </c>
      <c r="D77" s="113"/>
      <c r="E77" s="22">
        <f>'Цена на порамнување во ЕУР'!E77*'Среден курс'!$D$20</f>
        <v>0</v>
      </c>
      <c r="F77" s="21">
        <f>'Цена на порамнување во ЕУР'!F77*'Среден курс'!$D$20</f>
        <v>0</v>
      </c>
      <c r="G77" s="21">
        <f>'Цена на порамнување во ЕУР'!G77*'Среден курс'!$D$20</f>
        <v>0</v>
      </c>
      <c r="H77" s="21">
        <f>'Цена на порамнување во ЕУР'!H77*'Среден курс'!$D$20</f>
        <v>0</v>
      </c>
      <c r="I77" s="21">
        <f>'Цена на порамнување во ЕУР'!I77*'Среден курс'!$D$20</f>
        <v>0</v>
      </c>
      <c r="J77" s="21">
        <f>'Цена на порамнување во ЕУР'!J77*'Среден курс'!$D$20</f>
        <v>0</v>
      </c>
      <c r="K77" s="21">
        <f>'Цена на порамнување во ЕУР'!K77*'Среден курс'!$D$20</f>
        <v>947.01824999999997</v>
      </c>
      <c r="L77" s="21">
        <f>'Цена на порамнување во ЕУР'!L77*'Среден курс'!$D$20</f>
        <v>1009.9031410833704</v>
      </c>
      <c r="M77" s="21">
        <f>'Цена на порамнување во ЕУР'!M77*'Среден курс'!$D$20</f>
        <v>1093.2354</v>
      </c>
      <c r="N77" s="21">
        <f>'Цена на порамнување во ЕУР'!N77*'Среден курс'!$D$20</f>
        <v>957.24183504923917</v>
      </c>
      <c r="O77" s="21">
        <f>'Цена на порамнување во ЕУР'!O77*'Среден курс'!$D$20</f>
        <v>884.54339947886513</v>
      </c>
      <c r="P77" s="21">
        <f>'Цена на порамнување во ЕУР'!P77*'Среден курс'!$D$20</f>
        <v>904.02883125000005</v>
      </c>
      <c r="Q77" s="21">
        <f>'Цена на порамнување во ЕУР'!Q77*'Среден курс'!$D$20</f>
        <v>874.99035785922206</v>
      </c>
      <c r="R77" s="21">
        <f>'Цена на порамнување во ЕУР'!R77*'Среден курс'!$D$20</f>
        <v>866.41671774193549</v>
      </c>
      <c r="S77" s="21">
        <f>'Цена на порамнување во ЕУР'!S77*'Среден курс'!$D$20</f>
        <v>0</v>
      </c>
      <c r="T77" s="21">
        <f>'Цена на порамнување во ЕУР'!T77*'Среден курс'!$D$20</f>
        <v>861.26219999999989</v>
      </c>
      <c r="U77" s="21">
        <f>'Цена на порамнување во ЕУР'!U77*'Среден курс'!$D$20</f>
        <v>961.61656689627205</v>
      </c>
      <c r="V77" s="21">
        <f>'Цена на порамнување во ЕУР'!V77*'Среден курс'!$D$20</f>
        <v>951.97488643806594</v>
      </c>
      <c r="W77" s="21">
        <f>'Цена на порамнување во ЕУР'!W77*'Среден курс'!$D$20</f>
        <v>946.23304090909096</v>
      </c>
      <c r="X77" s="21">
        <f>'Цена на порамнување во ЕУР'!X77*'Среден курс'!$D$20</f>
        <v>1459.0867499999999</v>
      </c>
      <c r="Y77" s="21">
        <f>'Цена на порамнување во ЕУР'!Y77*'Среден курс'!$D$20</f>
        <v>1180.8423</v>
      </c>
      <c r="Z77" s="21">
        <f>'Цена на порамнување во ЕУР'!Z77*'Среден курс'!$D$20</f>
        <v>973.81799872521253</v>
      </c>
      <c r="AA77" s="21">
        <f>'Цена на порамнување во ЕУР'!AA77*'Среден курс'!$D$20</f>
        <v>970.46235000000013</v>
      </c>
      <c r="AB77" s="20">
        <f>'Цена на порамнување во ЕУР'!AB77*'Среден курс'!$D$20</f>
        <v>889.89739942481515</v>
      </c>
    </row>
    <row r="78" spans="2:28" ht="27" thickBot="1">
      <c r="B78" s="100"/>
      <c r="C78" s="102" t="s">
        <v>29</v>
      </c>
      <c r="D78" s="113"/>
      <c r="E78" s="22">
        <f>'Цена на порамнување во ЕУР'!E78*'Среден курс'!$D$20</f>
        <v>750.82815000000005</v>
      </c>
      <c r="F78" s="21">
        <f>'Цена на порамнување во ЕУР'!F78*'Среден курс'!$D$20</f>
        <v>697.15350000000001</v>
      </c>
      <c r="G78" s="21">
        <f>'Цена на порамнување во ЕУР'!G78*'Среден курс'!$D$20</f>
        <v>692.21789999999999</v>
      </c>
      <c r="H78" s="21">
        <f>'Цена на порамнување во ЕУР'!H78*'Среден курс'!$D$20</f>
        <v>685.43144999999993</v>
      </c>
      <c r="I78" s="21">
        <f>'Цена на порамнување во ЕУР'!I78*'Среден курс'!$D$20</f>
        <v>694.6857</v>
      </c>
      <c r="J78" s="21">
        <f>'Цена на порамнување во ЕУР'!J78*'Среден курс'!$D$20</f>
        <v>748.97730000000001</v>
      </c>
      <c r="K78" s="21">
        <f>'Цена на порамнување во ЕУР'!K78*'Среден курс'!$D$20</f>
        <v>0</v>
      </c>
      <c r="L78" s="21">
        <f>'Цена на порамнување во ЕУР'!L78*'Среден курс'!$D$20</f>
        <v>0</v>
      </c>
      <c r="M78" s="21">
        <f>'Цена на порамнување во ЕУР'!M78*'Среден курс'!$D$20</f>
        <v>0</v>
      </c>
      <c r="N78" s="21">
        <f>'Цена на порамнување во ЕУР'!N78*'Среден курс'!$D$20</f>
        <v>0</v>
      </c>
      <c r="O78" s="21">
        <f>'Цена на порамнување во ЕУР'!O78*'Среден курс'!$D$20</f>
        <v>0</v>
      </c>
      <c r="P78" s="21">
        <f>'Цена на порамнување во ЕУР'!P78*'Среден курс'!$D$20</f>
        <v>0</v>
      </c>
      <c r="Q78" s="21">
        <f>'Цена на порамнување во ЕУР'!Q78*'Среден курс'!$D$20</f>
        <v>0</v>
      </c>
      <c r="R78" s="21">
        <f>'Цена на порамнување во ЕУР'!R78*'Среден курс'!$D$20</f>
        <v>0</v>
      </c>
      <c r="S78" s="21">
        <f>'Цена на порамнување во ЕУР'!S78*'Среден курс'!$D$20</f>
        <v>0</v>
      </c>
      <c r="T78" s="21">
        <f>'Цена на порамнување во ЕУР'!T78*'Среден курс'!$D$20</f>
        <v>0</v>
      </c>
      <c r="U78" s="21">
        <f>'Цена на порамнување во ЕУР'!U78*'Среден курс'!$D$20</f>
        <v>0</v>
      </c>
      <c r="V78" s="21">
        <f>'Цена на порамнување во ЕУР'!V78*'Среден курс'!$D$20</f>
        <v>0</v>
      </c>
      <c r="W78" s="21">
        <f>'Цена на порамнување во ЕУР'!W78*'Среден курс'!$D$20</f>
        <v>0</v>
      </c>
      <c r="X78" s="21">
        <f>'Цена на порамнување во ЕУР'!X78*'Среден курс'!$D$20</f>
        <v>0</v>
      </c>
      <c r="Y78" s="21">
        <f>'Цена на порамнување во ЕУР'!Y78*'Среден курс'!$D$20</f>
        <v>0</v>
      </c>
      <c r="Z78" s="21">
        <f>'Цена на порамнување во ЕУР'!Z78*'Среден курс'!$D$20</f>
        <v>0</v>
      </c>
      <c r="AA78" s="21">
        <f>'Цена на порамнување во ЕУР'!AA78*'Среден курс'!$D$20</f>
        <v>0</v>
      </c>
      <c r="AB78" s="20">
        <f>'Цена на порамнување во ЕУР'!AB78*'Среден курс'!$D$20</f>
        <v>0</v>
      </c>
    </row>
    <row r="79" spans="2:28" ht="27" thickBot="1">
      <c r="B79" s="101"/>
      <c r="C79" s="102" t="s">
        <v>30</v>
      </c>
      <c r="D79" s="113"/>
      <c r="E79" s="19">
        <f>'Цена на порамнување во ЕУР'!E79*'Среден курс'!$D$20</f>
        <v>2252.4844499999999</v>
      </c>
      <c r="F79" s="18">
        <f>'Цена на порамнување во ЕУР'!F79*'Среден курс'!$D$20</f>
        <v>2090.8435500000001</v>
      </c>
      <c r="G79" s="18">
        <f>'Цена на порамнување во ЕУР'!G79*'Среден курс'!$D$20</f>
        <v>2076.0367499999998</v>
      </c>
      <c r="H79" s="18">
        <f>'Цена на порамнување во ЕУР'!H79*'Среден курс'!$D$20</f>
        <v>2056.2943500000001</v>
      </c>
      <c r="I79" s="18">
        <f>'Цена на порамнување во ЕУР'!I79*'Среден курс'!$D$20</f>
        <v>2083.4401500000004</v>
      </c>
      <c r="J79" s="18">
        <f>'Цена на порамнување во ЕУР'!J79*'Среден курс'!$D$20</f>
        <v>2246.9319</v>
      </c>
      <c r="K79" s="18">
        <f>'Цена на порамнување во ЕУР'!K79*'Среден курс'!$D$20</f>
        <v>0</v>
      </c>
      <c r="L79" s="18">
        <f>'Цена на порамнување во ЕУР'!L79*'Среден курс'!$D$20</f>
        <v>0</v>
      </c>
      <c r="M79" s="18">
        <f>'Цена на порамнување во ЕУР'!M79*'Среден курс'!$D$20</f>
        <v>0</v>
      </c>
      <c r="N79" s="18">
        <f>'Цена на порамнување во ЕУР'!N79*'Среден курс'!$D$20</f>
        <v>0</v>
      </c>
      <c r="O79" s="18">
        <f>'Цена на порамнување во ЕУР'!O79*'Среден курс'!$D$20</f>
        <v>0</v>
      </c>
      <c r="P79" s="18">
        <f>'Цена на порамнување во ЕУР'!P79*'Среден курс'!$D$20</f>
        <v>0</v>
      </c>
      <c r="Q79" s="18">
        <f>'Цена на порамнување во ЕУР'!Q79*'Среден курс'!$D$20</f>
        <v>0</v>
      </c>
      <c r="R79" s="18">
        <f>'Цена на порамнување во ЕУР'!R79*'Среден курс'!$D$20</f>
        <v>0</v>
      </c>
      <c r="S79" s="18">
        <f>'Цена на порамнување во ЕУР'!S79*'Среден курс'!$D$20</f>
        <v>0</v>
      </c>
      <c r="T79" s="18">
        <f>'Цена на порамнување во ЕУР'!T79*'Среден курс'!$D$20</f>
        <v>0</v>
      </c>
      <c r="U79" s="18">
        <f>'Цена на порамнување во ЕУР'!U79*'Среден курс'!$D$20</f>
        <v>0</v>
      </c>
      <c r="V79" s="18">
        <f>'Цена на порамнување во ЕУР'!V79*'Среден курс'!$D$20</f>
        <v>0</v>
      </c>
      <c r="W79" s="18">
        <f>'Цена на порамнување во ЕУР'!W79*'Среден курс'!$D$20</f>
        <v>0</v>
      </c>
      <c r="X79" s="18">
        <f>'Цена на порамнување во ЕУР'!X79*'Среден курс'!$D$20</f>
        <v>0</v>
      </c>
      <c r="Y79" s="18">
        <f>'Цена на порамнување во ЕУР'!Y79*'Среден курс'!$D$20</f>
        <v>0</v>
      </c>
      <c r="Z79" s="18">
        <f>'Цена на порамнување во ЕУР'!Z79*'Среден курс'!$D$20</f>
        <v>0</v>
      </c>
      <c r="AA79" s="18">
        <f>'Цена на порамнување во ЕУР'!AA79*'Среден курс'!$D$20</f>
        <v>0</v>
      </c>
      <c r="AB79" s="17">
        <f>'Цена на порамнување во ЕУР'!AB79*'Среден курс'!$D$20</f>
        <v>0</v>
      </c>
    </row>
    <row r="80" spans="2:28" ht="27" thickBot="1">
      <c r="B80" s="99">
        <v>43910</v>
      </c>
      <c r="C80" s="102" t="s">
        <v>27</v>
      </c>
      <c r="D80" s="113"/>
      <c r="E80" s="23">
        <f>'Цена на порамнување во ЕУР'!E80*'Среден курс'!$D$21</f>
        <v>0</v>
      </c>
      <c r="F80" s="25">
        <f>'Цена на порамнување во ЕУР'!F80*'Среден курс'!$D$21</f>
        <v>0</v>
      </c>
      <c r="G80" s="25">
        <f>'Цена на порамнување во ЕУР'!G80*'Среден курс'!$D$21</f>
        <v>0</v>
      </c>
      <c r="H80" s="25">
        <f>'Цена на порамнување во ЕУР'!H80*'Среден курс'!$D$21</f>
        <v>0</v>
      </c>
      <c r="I80" s="25">
        <f>'Цена на порамнување во ЕУР'!I80*'Среден курс'!$D$21</f>
        <v>0</v>
      </c>
      <c r="J80" s="25">
        <f>'Цена на порамнување во ЕУР'!J80*'Среден курс'!$D$21</f>
        <v>0</v>
      </c>
      <c r="K80" s="25">
        <f>'Цена на порамнување во ЕУР'!K80*'Среден курс'!$D$21</f>
        <v>0</v>
      </c>
      <c r="L80" s="25">
        <f>'Цена на порамнување во ЕУР'!L80*'Среден курс'!$D$21</f>
        <v>0</v>
      </c>
      <c r="M80" s="25">
        <f>'Цена на порамнување во ЕУР'!M80*'Среден курс'!$D$21</f>
        <v>0</v>
      </c>
      <c r="N80" s="25">
        <f>'Цена на порамнување во ЕУР'!N80*'Среден курс'!$D$21</f>
        <v>0</v>
      </c>
      <c r="O80" s="25">
        <f>'Цена на порамнување во ЕУР'!O80*'Среден курс'!$D$21</f>
        <v>0</v>
      </c>
      <c r="P80" s="25">
        <f>'Цена на порамнување во ЕУР'!P80*'Среден курс'!$D$21</f>
        <v>0</v>
      </c>
      <c r="Q80" s="25">
        <f>'Цена на порамнување во ЕУР'!Q80*'Среден курс'!$D$21</f>
        <v>0</v>
      </c>
      <c r="R80" s="25">
        <f>'Цена на порамнување во ЕУР'!R80*'Среден курс'!$D$21</f>
        <v>0</v>
      </c>
      <c r="S80" s="25">
        <f>'Цена на порамнување во ЕУР'!S80*'Среден курс'!$D$21</f>
        <v>0</v>
      </c>
      <c r="T80" s="25">
        <f>'Цена на порамнување во ЕУР'!T80*'Среден курс'!$D$21</f>
        <v>0</v>
      </c>
      <c r="U80" s="25">
        <f>'Цена на порамнување во ЕУР'!U80*'Среден курс'!$D$21</f>
        <v>0</v>
      </c>
      <c r="V80" s="25">
        <f>'Цена на порамнување во ЕУР'!V80*'Среден курс'!$D$21</f>
        <v>0</v>
      </c>
      <c r="W80" s="25">
        <f>'Цена на порамнување во ЕУР'!W80*'Среден курс'!$D$21</f>
        <v>0</v>
      </c>
      <c r="X80" s="25">
        <f>'Цена на порамнување во ЕУР'!X80*'Среден курс'!$D$21</f>
        <v>0</v>
      </c>
      <c r="Y80" s="25">
        <f>'Цена на порамнување во ЕУР'!Y80*'Среден курс'!$D$21</f>
        <v>0</v>
      </c>
      <c r="Z80" s="25">
        <f>'Цена на порамнување во ЕУР'!Z80*'Среден курс'!$D$21</f>
        <v>0</v>
      </c>
      <c r="AA80" s="25">
        <f>'Цена на порамнување во ЕУР'!AA80*'Среден курс'!$D$21</f>
        <v>0</v>
      </c>
      <c r="AB80" s="24">
        <f>'Цена на порамнување во ЕУР'!AB80*'Среден курс'!$D$21</f>
        <v>0</v>
      </c>
    </row>
    <row r="81" spans="2:28" ht="27" thickBot="1">
      <c r="B81" s="100"/>
      <c r="C81" s="102" t="s">
        <v>28</v>
      </c>
      <c r="D81" s="113"/>
      <c r="E81" s="22">
        <f>'Цена на порамнување во ЕУР'!E81*'Среден курс'!$D$21</f>
        <v>946.21353260869569</v>
      </c>
      <c r="F81" s="21">
        <f>'Цена на порамнување во ЕУР'!F81*'Среден курс'!$D$21</f>
        <v>946.70977499999992</v>
      </c>
      <c r="G81" s="21">
        <f>'Цена на порамнување во ЕУР'!G81*'Среден курс'!$D$21</f>
        <v>946.57757142857145</v>
      </c>
      <c r="H81" s="21">
        <f>'Цена на порамнување во ЕУР'!H81*'Среден курс'!$D$21</f>
        <v>946.01570624999999</v>
      </c>
      <c r="I81" s="21">
        <f>'Цена на порамнување во ЕУР'!I81*'Среден курс'!$D$21</f>
        <v>946.01570624999999</v>
      </c>
      <c r="J81" s="21">
        <f>'Цена на порамнување во ЕУР'!J81*'Среден курс'!$D$21</f>
        <v>946.43985937500008</v>
      </c>
      <c r="K81" s="21">
        <f>'Цена на порамнување во ЕУР'!K81*'Среден курс'!$D$21</f>
        <v>946.59324000000004</v>
      </c>
      <c r="L81" s="21">
        <f>'Цена на порамнување во ЕУР'!L81*'Среден курс'!$D$21</f>
        <v>944.85725854139309</v>
      </c>
      <c r="M81" s="21">
        <f>'Цена на порамнување во ЕУР'!M81*'Среден курс'!$D$21</f>
        <v>942.47669236931699</v>
      </c>
      <c r="N81" s="21">
        <f>'Цена на порамнување во ЕУР'!N81*'Среден курс'!$D$21</f>
        <v>913.39196336047382</v>
      </c>
      <c r="O81" s="21">
        <f>'Цена на порамнување во ЕУР'!O81*'Среден курс'!$D$21</f>
        <v>925.7549736123425</v>
      </c>
      <c r="P81" s="21">
        <f>'Цена на порамнување во ЕУР'!P81*'Среден курс'!$D$21</f>
        <v>914.11806475548065</v>
      </c>
      <c r="Q81" s="21">
        <f>'Цена на порамнување во ЕУР'!Q81*'Среден курс'!$D$21</f>
        <v>895.45618636363633</v>
      </c>
      <c r="R81" s="21">
        <f>'Цена на порамнување во ЕУР'!R81*'Среден курс'!$D$21</f>
        <v>873.56448862670368</v>
      </c>
      <c r="S81" s="21">
        <f>'Цена на порамнување во ЕУР'!S81*'Среден курс'!$D$21</f>
        <v>897.39734817586532</v>
      </c>
      <c r="T81" s="21">
        <f>'Цена на порамнување во ЕУР'!T81*'Среден курс'!$D$21</f>
        <v>865.30021614968973</v>
      </c>
      <c r="U81" s="21">
        <f>'Цена на порамнување во ЕУР'!U81*'Среден курс'!$D$21</f>
        <v>859.18466529294938</v>
      </c>
      <c r="V81" s="21">
        <f>'Цена на порамнување во ЕУР'!V81*'Среден курс'!$D$21</f>
        <v>925.66510097550247</v>
      </c>
      <c r="W81" s="21">
        <f>'Цена на порамнување во ЕУР'!W81*'Среден курс'!$D$21</f>
        <v>1054.6311359276515</v>
      </c>
      <c r="X81" s="21">
        <f>'Цена на порамнување во ЕУР'!X81*'Среден курс'!$D$21</f>
        <v>979.74618730017755</v>
      </c>
      <c r="Y81" s="21">
        <f>'Цена на порамнување во ЕУР'!Y81*'Среден курс'!$D$21</f>
        <v>961.65808154077058</v>
      </c>
      <c r="Z81" s="21">
        <f>'Цена на порамнување во ЕУР'!Z81*'Среден курс'!$D$21</f>
        <v>932.95078046418439</v>
      </c>
      <c r="AA81" s="21">
        <f>'Цена на порамнување во ЕУР'!AA81*'Среден курс'!$D$21</f>
        <v>945.98177400000009</v>
      </c>
      <c r="AB81" s="20">
        <f>'Цена на порамнување во ЕУР'!AB81*'Среден курс'!$D$21</f>
        <v>935.25685551286972</v>
      </c>
    </row>
    <row r="82" spans="2:28" ht="27" thickBot="1">
      <c r="B82" s="100"/>
      <c r="C82" s="102" t="s">
        <v>29</v>
      </c>
      <c r="D82" s="113"/>
      <c r="E82" s="22">
        <f>'Цена на порамнување во ЕУР'!E82*'Среден курс'!$D$21</f>
        <v>0</v>
      </c>
      <c r="F82" s="21">
        <f>'Цена на порамнување во ЕУР'!F82*'Среден курс'!$D$21</f>
        <v>0</v>
      </c>
      <c r="G82" s="21">
        <f>'Цена на порамнување во ЕУР'!G82*'Среден курс'!$D$21</f>
        <v>0</v>
      </c>
      <c r="H82" s="21">
        <f>'Цена на порамнување во ЕУР'!H82*'Среден курс'!$D$21</f>
        <v>0</v>
      </c>
      <c r="I82" s="21">
        <f>'Цена на порамнување во ЕУР'!I82*'Среден курс'!$D$21</f>
        <v>0</v>
      </c>
      <c r="J82" s="21">
        <f>'Цена на порамнување во ЕУР'!J82*'Среден курс'!$D$21</f>
        <v>0</v>
      </c>
      <c r="K82" s="21">
        <f>'Цена на порамнување во ЕУР'!K82*'Среден курс'!$D$21</f>
        <v>0</v>
      </c>
      <c r="L82" s="21">
        <f>'Цена на порамнување во ЕУР'!L82*'Среден курс'!$D$21</f>
        <v>0</v>
      </c>
      <c r="M82" s="21">
        <f>'Цена на порамнување во ЕУР'!M82*'Среден курс'!$D$21</f>
        <v>0</v>
      </c>
      <c r="N82" s="21">
        <f>'Цена на порамнување во ЕУР'!N82*'Среден курс'!$D$21</f>
        <v>0</v>
      </c>
      <c r="O82" s="21">
        <f>'Цена на порамнување во ЕУР'!O82*'Среден курс'!$D$21</f>
        <v>0</v>
      </c>
      <c r="P82" s="21">
        <f>'Цена на порамнување во ЕУР'!P82*'Среден курс'!$D$21</f>
        <v>0</v>
      </c>
      <c r="Q82" s="21">
        <f>'Цена на порамнување во ЕУР'!Q82*'Среден курс'!$D$21</f>
        <v>0</v>
      </c>
      <c r="R82" s="21">
        <f>'Цена на порамнување во ЕУР'!R82*'Среден курс'!$D$21</f>
        <v>0</v>
      </c>
      <c r="S82" s="21">
        <f>'Цена на порамнување во ЕУР'!S82*'Среден курс'!$D$21</f>
        <v>0</v>
      </c>
      <c r="T82" s="21">
        <f>'Цена на порамнување во ЕУР'!T82*'Среден курс'!$D$21</f>
        <v>0</v>
      </c>
      <c r="U82" s="21">
        <f>'Цена на порамнување во ЕУР'!U82*'Среден курс'!$D$21</f>
        <v>0</v>
      </c>
      <c r="V82" s="21">
        <f>'Цена на порамнување во ЕУР'!V82*'Среден курс'!$D$21</f>
        <v>0</v>
      </c>
      <c r="W82" s="21">
        <f>'Цена на порамнување во ЕУР'!W82*'Среден курс'!$D$21</f>
        <v>0</v>
      </c>
      <c r="X82" s="21">
        <f>'Цена на порамнување во ЕУР'!X82*'Среден курс'!$D$21</f>
        <v>0</v>
      </c>
      <c r="Y82" s="21">
        <f>'Цена на порамнување во ЕУР'!Y82*'Среден курс'!$D$21</f>
        <v>0</v>
      </c>
      <c r="Z82" s="21">
        <f>'Цена на порамнување во ЕУР'!Z82*'Среден курс'!$D$21</f>
        <v>0</v>
      </c>
      <c r="AA82" s="21">
        <f>'Цена на порамнување во ЕУР'!AA82*'Среден курс'!$D$21</f>
        <v>0</v>
      </c>
      <c r="AB82" s="20">
        <f>'Цена на порамнување во ЕУР'!AB82*'Среден курс'!$D$21</f>
        <v>0</v>
      </c>
    </row>
    <row r="83" spans="2:28" ht="27" thickBot="1">
      <c r="B83" s="101"/>
      <c r="C83" s="102" t="s">
        <v>30</v>
      </c>
      <c r="D83" s="113"/>
      <c r="E83" s="22">
        <f>'Цена на порамнување во ЕУР'!E83*'Среден курс'!$D$21</f>
        <v>0</v>
      </c>
      <c r="F83" s="21">
        <f>'Цена на порамнување во ЕУР'!F83*'Среден курс'!$D$21</f>
        <v>0</v>
      </c>
      <c r="G83" s="21">
        <f>'Цена на порамнување во ЕУР'!G83*'Среден курс'!$D$21</f>
        <v>0</v>
      </c>
      <c r="H83" s="21">
        <f>'Цена на порамнување во ЕУР'!H83*'Среден курс'!$D$21</f>
        <v>0</v>
      </c>
      <c r="I83" s="21">
        <f>'Цена на порамнување во ЕУР'!I83*'Среден курс'!$D$21</f>
        <v>0</v>
      </c>
      <c r="J83" s="21">
        <f>'Цена на порамнување во ЕУР'!J83*'Среден курс'!$D$21</f>
        <v>0</v>
      </c>
      <c r="K83" s="21">
        <f>'Цена на порамнување во ЕУР'!K83*'Среден курс'!$D$21</f>
        <v>0</v>
      </c>
      <c r="L83" s="21">
        <f>'Цена на порамнување во ЕУР'!L83*'Среден курс'!$D$21</f>
        <v>0</v>
      </c>
      <c r="M83" s="21">
        <f>'Цена на порамнување во ЕУР'!M83*'Среден курс'!$D$21</f>
        <v>0</v>
      </c>
      <c r="N83" s="21">
        <f>'Цена на порамнување во ЕУР'!N83*'Среден курс'!$D$21</f>
        <v>0</v>
      </c>
      <c r="O83" s="21">
        <f>'Цена на порамнување во ЕУР'!O83*'Среден курс'!$D$21</f>
        <v>0</v>
      </c>
      <c r="P83" s="21">
        <f>'Цена на порамнување во ЕУР'!P83*'Среден курс'!$D$21</f>
        <v>0</v>
      </c>
      <c r="Q83" s="21">
        <f>'Цена на порамнување во ЕУР'!Q83*'Среден курс'!$D$21</f>
        <v>0</v>
      </c>
      <c r="R83" s="21">
        <f>'Цена на порамнување во ЕУР'!R83*'Среден курс'!$D$21</f>
        <v>0</v>
      </c>
      <c r="S83" s="21">
        <f>'Цена на порамнување во ЕУР'!S83*'Среден курс'!$D$21</f>
        <v>0</v>
      </c>
      <c r="T83" s="21">
        <f>'Цена на порамнување во ЕУР'!T83*'Среден курс'!$D$21</f>
        <v>0</v>
      </c>
      <c r="U83" s="21">
        <f>'Цена на порамнување во ЕУР'!U83*'Среден курс'!$D$21</f>
        <v>0</v>
      </c>
      <c r="V83" s="21">
        <f>'Цена на порамнување во ЕУР'!V83*'Среден курс'!$D$21</f>
        <v>0</v>
      </c>
      <c r="W83" s="21">
        <f>'Цена на порамнување во ЕУР'!W83*'Среден курс'!$D$21</f>
        <v>0</v>
      </c>
      <c r="X83" s="21">
        <f>'Цена на порамнување во ЕУР'!X83*'Среден курс'!$D$21</f>
        <v>0</v>
      </c>
      <c r="Y83" s="21">
        <f>'Цена на порамнување во ЕУР'!Y83*'Среден курс'!$D$21</f>
        <v>0</v>
      </c>
      <c r="Z83" s="21">
        <f>'Цена на порамнување во ЕУР'!Z83*'Среден курс'!$D$21</f>
        <v>0</v>
      </c>
      <c r="AA83" s="21">
        <f>'Цена на порамнување во ЕУР'!AA83*'Среден курс'!$D$21</f>
        <v>0</v>
      </c>
      <c r="AB83" s="20">
        <f>'Цена на порамнување во ЕУР'!AB83*'Среден курс'!$D$21</f>
        <v>0</v>
      </c>
    </row>
    <row r="84" spans="2:28" ht="27" thickBot="1">
      <c r="B84" s="99">
        <v>43911</v>
      </c>
      <c r="C84" s="102" t="s">
        <v>27</v>
      </c>
      <c r="D84" s="113"/>
      <c r="E84" s="23">
        <f>'Цена на порамнување во ЕУР'!E84*'Среден курс'!$D$22</f>
        <v>0</v>
      </c>
      <c r="F84" s="25">
        <f>'Цена на порамнување во ЕУР'!F84*'Среден курс'!$D$22</f>
        <v>0</v>
      </c>
      <c r="G84" s="25">
        <f>'Цена на порамнување во ЕУР'!G84*'Среден курс'!$D$22</f>
        <v>0</v>
      </c>
      <c r="H84" s="25">
        <f>'Цена на порамнување во ЕУР'!H84*'Среден курс'!$D$22</f>
        <v>0</v>
      </c>
      <c r="I84" s="25">
        <f>'Цена на порамнување во ЕУР'!I84*'Среден курс'!$D$22</f>
        <v>0</v>
      </c>
      <c r="J84" s="25">
        <f>'Цена на порамнување во ЕУР'!J84*'Среден курс'!$D$22</f>
        <v>0</v>
      </c>
      <c r="K84" s="25">
        <f>'Цена на порамнување во ЕУР'!K84*'Среден курс'!$D$22</f>
        <v>0</v>
      </c>
      <c r="L84" s="25">
        <f>'Цена на порамнување во ЕУР'!L84*'Среден курс'!$D$22</f>
        <v>0</v>
      </c>
      <c r="M84" s="25">
        <f>'Цена на порамнување во ЕУР'!M84*'Среден курс'!$D$22</f>
        <v>0</v>
      </c>
      <c r="N84" s="25">
        <f>'Цена на порамнување во ЕУР'!N84*'Среден курс'!$D$22</f>
        <v>0</v>
      </c>
      <c r="O84" s="25">
        <f>'Цена на порамнување во ЕУР'!O84*'Среден курс'!$D$22</f>
        <v>0</v>
      </c>
      <c r="P84" s="25">
        <f>'Цена на порамнување во ЕУР'!P84*'Среден курс'!$D$22</f>
        <v>0</v>
      </c>
      <c r="Q84" s="25">
        <f>'Цена на порамнување во ЕУР'!Q84*'Среден курс'!$D$22</f>
        <v>0</v>
      </c>
      <c r="R84" s="25">
        <f>'Цена на порамнување во ЕУР'!R84*'Среден курс'!$D$22</f>
        <v>0</v>
      </c>
      <c r="S84" s="25">
        <f>'Цена на порамнување во ЕУР'!S84*'Среден курс'!$D$22</f>
        <v>0</v>
      </c>
      <c r="T84" s="25">
        <f>'Цена на порамнување во ЕУР'!T84*'Среден курс'!$D$22</f>
        <v>0</v>
      </c>
      <c r="U84" s="25">
        <f>'Цена на порамнување во ЕУР'!U84*'Среден курс'!$D$22</f>
        <v>0</v>
      </c>
      <c r="V84" s="25">
        <f>'Цена на порамнување во ЕУР'!V84*'Среден курс'!$D$22</f>
        <v>0</v>
      </c>
      <c r="W84" s="25">
        <f>'Цена на порамнување во ЕУР'!W84*'Среден курс'!$D$22</f>
        <v>0</v>
      </c>
      <c r="X84" s="25">
        <f>'Цена на порамнување во ЕУР'!X84*'Среден курс'!$D$22</f>
        <v>0</v>
      </c>
      <c r="Y84" s="25">
        <f>'Цена на порамнување во ЕУР'!Y84*'Среден курс'!$D$22</f>
        <v>0</v>
      </c>
      <c r="Z84" s="25">
        <f>'Цена на порамнување во ЕУР'!Z84*'Среден курс'!$D$22</f>
        <v>0</v>
      </c>
      <c r="AA84" s="25">
        <f>'Цена на порамнување во ЕУР'!AA84*'Среден курс'!$D$22</f>
        <v>0</v>
      </c>
      <c r="AB84" s="24">
        <f>'Цена на порамнување во ЕУР'!AB84*'Среден курс'!$D$22</f>
        <v>0</v>
      </c>
    </row>
    <row r="85" spans="2:28" ht="27" thickBot="1">
      <c r="B85" s="100"/>
      <c r="C85" s="102" t="s">
        <v>28</v>
      </c>
      <c r="D85" s="113"/>
      <c r="E85" s="22">
        <f>'Цена на порамнување во ЕУР'!E85*'Среден курс'!$D$22</f>
        <v>0</v>
      </c>
      <c r="F85" s="21">
        <f>'Цена на порамнување во ЕУР'!F85*'Среден курс'!$D$22</f>
        <v>945.9826553571429</v>
      </c>
      <c r="G85" s="21">
        <f>'Цена на порамнување во ЕУР'!G85*'Среден курс'!$D$22</f>
        <v>946.49621538461531</v>
      </c>
      <c r="H85" s="21">
        <f>'Цена на порамнување во ЕУР'!H85*'Среден курс'!$D$22</f>
        <v>946.09282499999995</v>
      </c>
      <c r="I85" s="21">
        <f>'Цена на порамнување во ЕУР'!I85*'Среден курс'!$D$22</f>
        <v>946.09282499999995</v>
      </c>
      <c r="J85" s="21">
        <f>'Цена на порамнување во ЕУР'!J85*'Среден курс'!$D$22</f>
        <v>946.58410000000003</v>
      </c>
      <c r="K85" s="21">
        <f>'Цена на порамнување во ЕУР'!K85*'Среден курс'!$D$22</f>
        <v>946.50631276595755</v>
      </c>
      <c r="L85" s="21">
        <f>'Цена на порамнување во ЕУР'!L85*'Среден курс'!$D$22</f>
        <v>758.23154999999986</v>
      </c>
      <c r="M85" s="21">
        <f>'Цена на порамнување во ЕУР'!M85*'Среден курс'!$D$22</f>
        <v>893.38143770515399</v>
      </c>
      <c r="N85" s="21">
        <f>'Цена на порамнување во ЕУР'!N85*'Среден курс'!$D$22</f>
        <v>885.48264653979254</v>
      </c>
      <c r="O85" s="21">
        <f>'Цена на порамнување во ЕУР'!O85*'Среден курс'!$D$22</f>
        <v>931.75688600643809</v>
      </c>
      <c r="P85" s="21">
        <f>'Цена на порамнување во ЕУР'!P85*'Среден курс'!$D$22</f>
        <v>923.19249765524819</v>
      </c>
      <c r="Q85" s="21">
        <f>'Цена на порамнување во ЕУР'!Q85*'Среден курс'!$D$22</f>
        <v>942.39788259325053</v>
      </c>
      <c r="R85" s="21">
        <f>'Цена на порамнување во ЕУР'!R85*'Среден курс'!$D$22</f>
        <v>945.98177400000009</v>
      </c>
      <c r="S85" s="21">
        <f>'Цена на порамнување во ЕУР'!S85*'Среден курс'!$D$22</f>
        <v>908.25560714115102</v>
      </c>
      <c r="T85" s="21">
        <f>'Цена на порамнување во ЕУР'!T85*'Среден курс'!$D$22</f>
        <v>860.69211969351159</v>
      </c>
      <c r="U85" s="21">
        <f>'Цена на порамнување во ЕУР'!U85*'Среден курс'!$D$22</f>
        <v>883.18293717328163</v>
      </c>
      <c r="V85" s="21">
        <f>'Цена на порамнување во ЕУР'!V85*'Среден курс'!$D$22</f>
        <v>929.68030848038518</v>
      </c>
      <c r="W85" s="21">
        <f>'Цена на порамнување во ЕУР'!W85*'Среден курс'!$D$22</f>
        <v>976.81840837537845</v>
      </c>
      <c r="X85" s="21">
        <f>'Цена на порамнување во ЕУР'!X85*'Среден курс'!$D$22</f>
        <v>965.34692202305871</v>
      </c>
      <c r="Y85" s="21">
        <f>'Цена на порамнување во ЕУР'!Y85*'Среден курс'!$D$22</f>
        <v>967.24486676682704</v>
      </c>
      <c r="Z85" s="21">
        <f>'Цена на порамнување во ЕУР'!Z85*'Среден курс'!$D$22</f>
        <v>933.25709388979419</v>
      </c>
      <c r="AA85" s="21">
        <f>'Цена на порамнување во ЕУР'!AA85*'Среден курс'!$D$22</f>
        <v>894.24686636917727</v>
      </c>
      <c r="AB85" s="20">
        <f>'Цена на порамнување во ЕУР'!AB85*'Среден курс'!$D$22</f>
        <v>875.15828597371944</v>
      </c>
    </row>
    <row r="86" spans="2:28" ht="27" thickBot="1">
      <c r="B86" s="100"/>
      <c r="C86" s="102" t="s">
        <v>29</v>
      </c>
      <c r="D86" s="113"/>
      <c r="E86" s="22">
        <f>'Цена на порамнување во ЕУР'!E86*'Среден курс'!$D$22</f>
        <v>773.6552999999999</v>
      </c>
      <c r="F86" s="21">
        <f>'Цена на порамнување во ЕУР'!F86*'Среден курс'!$D$22</f>
        <v>0</v>
      </c>
      <c r="G86" s="21">
        <f>'Цена на порамнување во ЕУР'!G86*'Среден курс'!$D$22</f>
        <v>0</v>
      </c>
      <c r="H86" s="21">
        <f>'Цена на порамнување во ЕУР'!H86*'Среден курс'!$D$22</f>
        <v>0</v>
      </c>
      <c r="I86" s="21">
        <f>'Цена на порамнување во ЕУР'!I86*'Среден курс'!$D$22</f>
        <v>0</v>
      </c>
      <c r="J86" s="21">
        <f>'Цена на порамнување во ЕУР'!J86*'Среден курс'!$D$22</f>
        <v>0</v>
      </c>
      <c r="K86" s="21">
        <f>'Цена на порамнување во ЕУР'!K86*'Среден курс'!$D$22</f>
        <v>0</v>
      </c>
      <c r="L86" s="21">
        <f>'Цена на порамнување во ЕУР'!L86*'Среден курс'!$D$22</f>
        <v>0</v>
      </c>
      <c r="M86" s="21">
        <f>'Цена на порамнување во ЕУР'!M86*'Среден курс'!$D$22</f>
        <v>0</v>
      </c>
      <c r="N86" s="21">
        <f>'Цена на порамнување во ЕУР'!N86*'Среден курс'!$D$22</f>
        <v>0</v>
      </c>
      <c r="O86" s="21">
        <f>'Цена на порамнување во ЕУР'!O86*'Среден курс'!$D$22</f>
        <v>0</v>
      </c>
      <c r="P86" s="21">
        <f>'Цена на порамнување во ЕУР'!P86*'Среден курс'!$D$22</f>
        <v>0</v>
      </c>
      <c r="Q86" s="21">
        <f>'Цена на порамнување во ЕУР'!Q86*'Среден курс'!$D$22</f>
        <v>0</v>
      </c>
      <c r="R86" s="21">
        <f>'Цена на порамнување во ЕУР'!R86*'Среден курс'!$D$22</f>
        <v>0</v>
      </c>
      <c r="S86" s="21">
        <f>'Цена на порамнување во ЕУР'!S86*'Среден курс'!$D$22</f>
        <v>0</v>
      </c>
      <c r="T86" s="21">
        <f>'Цена на порамнување во ЕУР'!T86*'Среден курс'!$D$22</f>
        <v>0</v>
      </c>
      <c r="U86" s="21">
        <f>'Цена на порамнување во ЕУР'!U86*'Среден курс'!$D$22</f>
        <v>0</v>
      </c>
      <c r="V86" s="21">
        <f>'Цена на порамнување во ЕУР'!V86*'Среден курс'!$D$22</f>
        <v>0</v>
      </c>
      <c r="W86" s="21">
        <f>'Цена на порамнување во ЕУР'!W86*'Среден курс'!$D$22</f>
        <v>0</v>
      </c>
      <c r="X86" s="21">
        <f>'Цена на порамнување во ЕУР'!X86*'Среден курс'!$D$22</f>
        <v>0</v>
      </c>
      <c r="Y86" s="21">
        <f>'Цена на порамнување во ЕУР'!Y86*'Среден курс'!$D$22</f>
        <v>0</v>
      </c>
      <c r="Z86" s="21">
        <f>'Цена на порамнување во ЕУР'!Z86*'Среден курс'!$D$22</f>
        <v>0</v>
      </c>
      <c r="AA86" s="21">
        <f>'Цена на порамнување во ЕУР'!AA86*'Среден курс'!$D$22</f>
        <v>0</v>
      </c>
      <c r="AB86" s="20">
        <f>'Цена на порамнување во ЕУР'!AB86*'Среден курс'!$D$22</f>
        <v>0</v>
      </c>
    </row>
    <row r="87" spans="2:28" ht="27" thickBot="1">
      <c r="B87" s="101"/>
      <c r="C87" s="102" t="s">
        <v>30</v>
      </c>
      <c r="D87" s="113"/>
      <c r="E87" s="22">
        <f>'Цена на порамнување во ЕУР'!E87*'Среден курс'!$D$22</f>
        <v>2320.9658999999997</v>
      </c>
      <c r="F87" s="21">
        <f>'Цена на порамнување во ЕУР'!F87*'Среден курс'!$D$22</f>
        <v>0</v>
      </c>
      <c r="G87" s="21">
        <f>'Цена на порамнување во ЕУР'!G87*'Среден курс'!$D$22</f>
        <v>0</v>
      </c>
      <c r="H87" s="21">
        <f>'Цена на порамнување во ЕУР'!H87*'Среден курс'!$D$22</f>
        <v>0</v>
      </c>
      <c r="I87" s="21">
        <f>'Цена на порамнување во ЕУР'!I87*'Среден курс'!$D$22</f>
        <v>0</v>
      </c>
      <c r="J87" s="21">
        <f>'Цена на порамнување во ЕУР'!J87*'Среден курс'!$D$22</f>
        <v>0</v>
      </c>
      <c r="K87" s="21">
        <f>'Цена на порамнување во ЕУР'!K87*'Среден курс'!$D$22</f>
        <v>0</v>
      </c>
      <c r="L87" s="21">
        <f>'Цена на порамнување во ЕУР'!L87*'Среден курс'!$D$22</f>
        <v>0</v>
      </c>
      <c r="M87" s="21">
        <f>'Цена на порамнување во ЕУР'!M87*'Среден курс'!$D$22</f>
        <v>0</v>
      </c>
      <c r="N87" s="21">
        <f>'Цена на порамнување во ЕУР'!N87*'Среден курс'!$D$22</f>
        <v>0</v>
      </c>
      <c r="O87" s="21">
        <f>'Цена на порамнување во ЕУР'!O87*'Среден курс'!$D$22</f>
        <v>0</v>
      </c>
      <c r="P87" s="21">
        <f>'Цена на порамнување во ЕУР'!P87*'Среден курс'!$D$22</f>
        <v>0</v>
      </c>
      <c r="Q87" s="21">
        <f>'Цена на порамнување во ЕУР'!Q87*'Среден курс'!$D$22</f>
        <v>0</v>
      </c>
      <c r="R87" s="21">
        <f>'Цена на порамнување во ЕУР'!R87*'Среден курс'!$D$22</f>
        <v>0</v>
      </c>
      <c r="S87" s="21">
        <f>'Цена на порамнување во ЕУР'!S87*'Среден курс'!$D$22</f>
        <v>0</v>
      </c>
      <c r="T87" s="21">
        <f>'Цена на порамнување во ЕУР'!T87*'Среден курс'!$D$22</f>
        <v>0</v>
      </c>
      <c r="U87" s="21">
        <f>'Цена на порамнување во ЕУР'!U87*'Среден курс'!$D$22</f>
        <v>0</v>
      </c>
      <c r="V87" s="21">
        <f>'Цена на порамнување во ЕУР'!V87*'Среден курс'!$D$22</f>
        <v>0</v>
      </c>
      <c r="W87" s="21">
        <f>'Цена на порамнување во ЕУР'!W87*'Среден курс'!$D$22</f>
        <v>0</v>
      </c>
      <c r="X87" s="21">
        <f>'Цена на порамнување во ЕУР'!X87*'Среден курс'!$D$22</f>
        <v>0</v>
      </c>
      <c r="Y87" s="21">
        <f>'Цена на порамнување во ЕУР'!Y87*'Среден курс'!$D$22</f>
        <v>0</v>
      </c>
      <c r="Z87" s="21">
        <f>'Цена на порамнување во ЕУР'!Z87*'Среден курс'!$D$22</f>
        <v>0</v>
      </c>
      <c r="AA87" s="21">
        <f>'Цена на порамнување во ЕУР'!AA87*'Среден курс'!$D$22</f>
        <v>0</v>
      </c>
      <c r="AB87" s="20">
        <f>'Цена на порамнување во ЕУР'!AB87*'Среден курс'!$D$22</f>
        <v>0</v>
      </c>
    </row>
    <row r="88" spans="2:28" ht="27" thickBot="1">
      <c r="B88" s="99">
        <v>43912</v>
      </c>
      <c r="C88" s="102" t="s">
        <v>27</v>
      </c>
      <c r="D88" s="113"/>
      <c r="E88" s="23">
        <f>'Цена на порамнување во ЕУР'!E88*'Среден курс'!$D$23</f>
        <v>0</v>
      </c>
      <c r="F88" s="25">
        <f>'Цена на порамнување во ЕУР'!F88*'Среден курс'!$D$23</f>
        <v>0</v>
      </c>
      <c r="G88" s="25">
        <f>'Цена на порамнување во ЕУР'!G88*'Среден курс'!$D$23</f>
        <v>0</v>
      </c>
      <c r="H88" s="25">
        <f>'Цена на порамнување во ЕУР'!H88*'Среден курс'!$D$23</f>
        <v>0</v>
      </c>
      <c r="I88" s="25">
        <f>'Цена на порамнување во ЕУР'!I88*'Среден курс'!$D$23</f>
        <v>0</v>
      </c>
      <c r="J88" s="25">
        <f>'Цена на порамнување во ЕУР'!J88*'Среден курс'!$D$23</f>
        <v>0</v>
      </c>
      <c r="K88" s="25">
        <f>'Цена на порамнување во ЕУР'!K88*'Среден курс'!$D$23</f>
        <v>0</v>
      </c>
      <c r="L88" s="25">
        <f>'Цена на порамнување во ЕУР'!L88*'Среден курс'!$D$23</f>
        <v>0</v>
      </c>
      <c r="M88" s="25">
        <f>'Цена на порамнување во ЕУР'!M88*'Среден курс'!$D$23</f>
        <v>0</v>
      </c>
      <c r="N88" s="25">
        <f>'Цена на порамнување во ЕУР'!N88*'Среден курс'!$D$23</f>
        <v>0</v>
      </c>
      <c r="O88" s="25">
        <f>'Цена на порамнување во ЕУР'!O88*'Среден курс'!$D$23</f>
        <v>0</v>
      </c>
      <c r="P88" s="25">
        <f>'Цена на порамнување во ЕУР'!P88*'Среден курс'!$D$23</f>
        <v>0</v>
      </c>
      <c r="Q88" s="25">
        <f>'Цена на порамнување во ЕУР'!Q88*'Среден курс'!$D$23</f>
        <v>0</v>
      </c>
      <c r="R88" s="25">
        <f>'Цена на порамнување во ЕУР'!R88*'Среден курс'!$D$23</f>
        <v>0</v>
      </c>
      <c r="S88" s="25">
        <f>'Цена на порамнување во ЕУР'!S88*'Среден курс'!$D$23</f>
        <v>573.14654999999982</v>
      </c>
      <c r="T88" s="25">
        <f>'Цена на порамнување во ЕУР'!T88*'Среден курс'!$D$23</f>
        <v>1012.41495</v>
      </c>
      <c r="U88" s="25">
        <f>'Цена на порамнување во ЕУР'!U88*'Среден курс'!$D$23</f>
        <v>1678.1039999999998</v>
      </c>
      <c r="V88" s="25">
        <f>'Цена на порамнување во ЕУР'!V88*'Среден курс'!$D$23</f>
        <v>2655.3528000000001</v>
      </c>
      <c r="W88" s="25">
        <f>'Цена на порамнување во ЕУР'!W88*'Среден курс'!$D$23</f>
        <v>0</v>
      </c>
      <c r="X88" s="25">
        <f>'Цена на порамнување во ЕУР'!X88*'Среден курс'!$D$23</f>
        <v>0</v>
      </c>
      <c r="Y88" s="25">
        <f>'Цена на порамнување во ЕУР'!Y88*'Среден курс'!$D$23</f>
        <v>0</v>
      </c>
      <c r="Z88" s="25">
        <f>'Цена на порамнување во ЕУР'!Z88*'Среден курс'!$D$23</f>
        <v>0</v>
      </c>
      <c r="AA88" s="25">
        <f>'Цена на порамнување во ЕУР'!AA88*'Среден курс'!$D$23</f>
        <v>0</v>
      </c>
      <c r="AB88" s="24">
        <f>'Цена на порамнување во ЕУР'!AB88*'Среден курс'!$D$23</f>
        <v>1910.0771999999999</v>
      </c>
    </row>
    <row r="89" spans="2:28" ht="27" thickBot="1">
      <c r="B89" s="100"/>
      <c r="C89" s="102" t="s">
        <v>28</v>
      </c>
      <c r="D89" s="113"/>
      <c r="E89" s="22">
        <f>'Цена на порамнување во ЕУР'!E89*'Среден курс'!$D$23</f>
        <v>945.99</v>
      </c>
      <c r="F89" s="21">
        <f>'Цена на порамнување во ЕУР'!F89*'Среден курс'!$D$23</f>
        <v>946.52469000000008</v>
      </c>
      <c r="G89" s="21">
        <f>'Цена на порамнување во ЕУР'!G89*'Среден курс'!$D$23</f>
        <v>946.41711923076923</v>
      </c>
      <c r="H89" s="21">
        <f>'Цена на порамнување во ЕУР'!H89*'Среден курс'!$D$23</f>
        <v>946.09282499999995</v>
      </c>
      <c r="I89" s="21">
        <f>'Цена на порамнување во ЕУР'!I89*'Среден курс'!$D$23</f>
        <v>946.09282499999995</v>
      </c>
      <c r="J89" s="21">
        <f>'Цена на порамнување во ЕУР'!J89*'Среден курс'!$D$23</f>
        <v>946.04875714285731</v>
      </c>
      <c r="K89" s="21">
        <f>'Цена на порамнување во ЕУР'!K89*'Среден курс'!$D$23</f>
        <v>946.46299499999998</v>
      </c>
      <c r="L89" s="21">
        <f>'Цена на порамнување во ЕУР'!L89*'Среден курс'!$D$23</f>
        <v>837.90016285200716</v>
      </c>
      <c r="M89" s="21">
        <f>'Цена на порамнување во ЕУР'!M89*'Среден курс'!$D$23</f>
        <v>866.86819576271205</v>
      </c>
      <c r="N89" s="21">
        <f>'Цена на порамнување во ЕУР'!N89*'Среден курс'!$D$23</f>
        <v>871.47329374999993</v>
      </c>
      <c r="O89" s="21">
        <f>'Цена на порамнување во ЕУР'!O89*'Среден курс'!$D$23</f>
        <v>873.58676420005861</v>
      </c>
      <c r="P89" s="21">
        <f>'Цена на порамнување во ЕУР'!P89*'Среден курс'!$D$23</f>
        <v>946.15451999999993</v>
      </c>
      <c r="Q89" s="21">
        <f>'Цена на порамнување во ЕУР'!Q89*'Среден курс'!$D$23</f>
        <v>946.7538428571429</v>
      </c>
      <c r="R89" s="21">
        <f>'Цена на порамнување во ЕУР'!R89*'Среден курс'!$D$23</f>
        <v>947.01824999999997</v>
      </c>
      <c r="S89" s="21">
        <f>'Цена на порамнување во ЕУР'!S89*'Среден курс'!$D$23</f>
        <v>0</v>
      </c>
      <c r="T89" s="21">
        <f>'Цена на порамнување во ЕУР'!T89*'Среден курс'!$D$23</f>
        <v>0</v>
      </c>
      <c r="U89" s="21">
        <f>'Цена на порамнување во ЕУР'!U89*'Среден курс'!$D$23</f>
        <v>0</v>
      </c>
      <c r="V89" s="21">
        <f>'Цена на порамнување во ЕУР'!V89*'Среден курс'!$D$23</f>
        <v>0</v>
      </c>
      <c r="W89" s="21">
        <f>'Цена на порамнување во ЕУР'!W89*'Среден курс'!$D$23</f>
        <v>946.40129999999999</v>
      </c>
      <c r="X89" s="21">
        <f>'Цена на порамнување во ЕУР'!X89*'Среден курс'!$D$23</f>
        <v>946.40129999999999</v>
      </c>
      <c r="Y89" s="21">
        <f>'Цена на порамнување во ЕУР'!Y89*'Среден курс'!$D$23</f>
        <v>1114.2116999999998</v>
      </c>
      <c r="Z89" s="21">
        <f>'Цена на порамнување во ЕУР'!Z89*'Среден курс'!$D$23</f>
        <v>942.69959999999992</v>
      </c>
      <c r="AA89" s="21">
        <f>'Цена на порамнување во ЕУР'!AA89*'Среден курс'!$D$23</f>
        <v>757.6146</v>
      </c>
      <c r="AB89" s="20">
        <f>'Цена на порамнување во ЕУР'!AB89*'Среден курс'!$D$23</f>
        <v>0</v>
      </c>
    </row>
    <row r="90" spans="2:28" ht="27" thickBot="1">
      <c r="B90" s="100"/>
      <c r="C90" s="102" t="s">
        <v>29</v>
      </c>
      <c r="D90" s="113"/>
      <c r="E90" s="22">
        <f>'Цена на порамнување во ЕУР'!E90*'Среден курс'!$D$23</f>
        <v>0</v>
      </c>
      <c r="F90" s="21">
        <f>'Цена на порамнување во ЕУР'!F90*'Среден курс'!$D$23</f>
        <v>0</v>
      </c>
      <c r="G90" s="21">
        <f>'Цена на порамнување во ЕУР'!G90*'Среден курс'!$D$23</f>
        <v>0</v>
      </c>
      <c r="H90" s="21">
        <f>'Цена на порамнување во ЕУР'!H90*'Среден курс'!$D$23</f>
        <v>0</v>
      </c>
      <c r="I90" s="21">
        <f>'Цена на порамнување во ЕУР'!I90*'Среден курс'!$D$23</f>
        <v>0</v>
      </c>
      <c r="J90" s="21">
        <f>'Цена на порамнување во ЕУР'!J90*'Среден курс'!$D$23</f>
        <v>0</v>
      </c>
      <c r="K90" s="21">
        <f>'Цена на порамнување во ЕУР'!K90*'Среден курс'!$D$23</f>
        <v>0</v>
      </c>
      <c r="L90" s="21">
        <f>'Цена на порамнување во ЕУР'!L90*'Среден курс'!$D$23</f>
        <v>0</v>
      </c>
      <c r="M90" s="21">
        <f>'Цена на порамнување во ЕУР'!M90*'Среден курс'!$D$23</f>
        <v>0</v>
      </c>
      <c r="N90" s="21">
        <f>'Цена на порамнување во ЕУР'!N90*'Среден курс'!$D$23</f>
        <v>0</v>
      </c>
      <c r="O90" s="21">
        <f>'Цена на порамнување во ЕУР'!O90*'Среден курс'!$D$23</f>
        <v>0</v>
      </c>
      <c r="P90" s="21">
        <f>'Цена на порамнување во ЕУР'!P90*'Среден курс'!$D$23</f>
        <v>0</v>
      </c>
      <c r="Q90" s="21">
        <f>'Цена на порамнување во ЕУР'!Q90*'Среден курс'!$D$23</f>
        <v>0</v>
      </c>
      <c r="R90" s="21">
        <f>'Цена на порамнување во ЕУР'!R90*'Среден курс'!$D$23</f>
        <v>0</v>
      </c>
      <c r="S90" s="21">
        <f>'Цена на порамнување во ЕУР'!S90*'Среден курс'!$D$23</f>
        <v>0</v>
      </c>
      <c r="T90" s="21">
        <f>'Цена на порамнување во ЕУР'!T90*'Среден курс'!$D$23</f>
        <v>0</v>
      </c>
      <c r="U90" s="21">
        <f>'Цена на порамнување во ЕУР'!U90*'Среден курс'!$D$23</f>
        <v>0</v>
      </c>
      <c r="V90" s="21">
        <f>'Цена на порамнување во ЕУР'!V90*'Среден курс'!$D$23</f>
        <v>0</v>
      </c>
      <c r="W90" s="21">
        <f>'Цена на порамнување во ЕУР'!W90*'Среден курс'!$D$23</f>
        <v>0</v>
      </c>
      <c r="X90" s="21">
        <f>'Цена на порамнување во ЕУР'!X90*'Среден курс'!$D$23</f>
        <v>0</v>
      </c>
      <c r="Y90" s="21">
        <f>'Цена на порамнување во ЕУР'!Y90*'Среден курс'!$D$23</f>
        <v>0</v>
      </c>
      <c r="Z90" s="21">
        <f>'Цена на порамнување во ЕУР'!Z90*'Среден курс'!$D$23</f>
        <v>0</v>
      </c>
      <c r="AA90" s="21">
        <f>'Цена на порамнување во ЕУР'!AA90*'Среден курс'!$D$23</f>
        <v>0</v>
      </c>
      <c r="AB90" s="20">
        <f>'Цена на порамнување во ЕУР'!AB90*'Среден курс'!$D$23</f>
        <v>0</v>
      </c>
    </row>
    <row r="91" spans="2:28" ht="27" thickBot="1">
      <c r="B91" s="101"/>
      <c r="C91" s="102" t="s">
        <v>30</v>
      </c>
      <c r="D91" s="113"/>
      <c r="E91" s="19">
        <f>'Цена на порамнување во ЕУР'!E91*'Среден курс'!$D$23</f>
        <v>0</v>
      </c>
      <c r="F91" s="18">
        <f>'Цена на порамнување во ЕУР'!F91*'Среден курс'!$D$23</f>
        <v>0</v>
      </c>
      <c r="G91" s="18">
        <f>'Цена на порамнување во ЕУР'!G91*'Среден курс'!$D$23</f>
        <v>0</v>
      </c>
      <c r="H91" s="18">
        <f>'Цена на порамнување во ЕУР'!H91*'Среден курс'!$D$23</f>
        <v>0</v>
      </c>
      <c r="I91" s="18">
        <f>'Цена на порамнување во ЕУР'!I91*'Среден курс'!$D$23</f>
        <v>0</v>
      </c>
      <c r="J91" s="18">
        <f>'Цена на порамнување во ЕУР'!J91*'Среден курс'!$D$23</f>
        <v>0</v>
      </c>
      <c r="K91" s="18">
        <f>'Цена на порамнување во ЕУР'!K91*'Среден курс'!$D$23</f>
        <v>0</v>
      </c>
      <c r="L91" s="18">
        <f>'Цена на порамнување во ЕУР'!L91*'Среден курс'!$D$23</f>
        <v>0</v>
      </c>
      <c r="M91" s="18">
        <f>'Цена на порамнување во ЕУР'!M91*'Среден курс'!$D$23</f>
        <v>0</v>
      </c>
      <c r="N91" s="18">
        <f>'Цена на порамнување во ЕУР'!N91*'Среден курс'!$D$23</f>
        <v>0</v>
      </c>
      <c r="O91" s="18">
        <f>'Цена на порамнување во ЕУР'!O91*'Среден курс'!$D$23</f>
        <v>0</v>
      </c>
      <c r="P91" s="18">
        <f>'Цена на порамнување во ЕУР'!P91*'Среден курс'!$D$23</f>
        <v>0</v>
      </c>
      <c r="Q91" s="18">
        <f>'Цена на порамнување во ЕУР'!Q91*'Среден курс'!$D$23</f>
        <v>0</v>
      </c>
      <c r="R91" s="18">
        <f>'Цена на порамнување во ЕУР'!R91*'Среден курс'!$D$23</f>
        <v>0</v>
      </c>
      <c r="S91" s="18">
        <f>'Цена на порамнување во ЕУР'!S91*'Среден курс'!$D$23</f>
        <v>0</v>
      </c>
      <c r="T91" s="18">
        <f>'Цена на порамнување во ЕУР'!T91*'Среден курс'!$D$23</f>
        <v>0</v>
      </c>
      <c r="U91" s="18">
        <f>'Цена на порамнување во ЕУР'!U91*'Среден курс'!$D$23</f>
        <v>0</v>
      </c>
      <c r="V91" s="18">
        <f>'Цена на порамнување во ЕУР'!V91*'Среден курс'!$D$23</f>
        <v>0</v>
      </c>
      <c r="W91" s="18">
        <f>'Цена на порамнување во ЕУР'!W91*'Среден курс'!$D$23</f>
        <v>0</v>
      </c>
      <c r="X91" s="18">
        <f>'Цена на порамнување во ЕУР'!X91*'Среден курс'!$D$23</f>
        <v>0</v>
      </c>
      <c r="Y91" s="18">
        <f>'Цена на порамнување во ЕУР'!Y91*'Среден курс'!$D$23</f>
        <v>0</v>
      </c>
      <c r="Z91" s="18">
        <f>'Цена на порамнување во ЕУР'!Z91*'Среден курс'!$D$23</f>
        <v>0</v>
      </c>
      <c r="AA91" s="18">
        <f>'Цена на порамнување во ЕУР'!AA91*'Среден курс'!$D$23</f>
        <v>0</v>
      </c>
      <c r="AB91" s="17">
        <f>'Цена на порамнување во ЕУР'!AB91*'Среден курс'!$D$23</f>
        <v>0</v>
      </c>
    </row>
    <row r="92" spans="2:28" ht="27" thickBot="1">
      <c r="B92" s="99">
        <v>43913</v>
      </c>
      <c r="C92" s="102" t="s">
        <v>27</v>
      </c>
      <c r="D92" s="113"/>
      <c r="E92" s="23">
        <f>'Цена на порамнување во ЕУР'!E92*'Среден курс'!$D$24</f>
        <v>1125.9337499999999</v>
      </c>
      <c r="F92" s="25">
        <f>'Цена на порамнување во ЕУР'!F92*'Среден курс'!$D$24</f>
        <v>1082.7472500000001</v>
      </c>
      <c r="G92" s="25">
        <f>'Цена на порамнување во ЕУР'!G92*'Среден курс'!$D$24</f>
        <v>0</v>
      </c>
      <c r="H92" s="25">
        <f>'Цена на порамнување во ЕУР'!H92*'Среден курс'!$D$24</f>
        <v>0</v>
      </c>
      <c r="I92" s="25">
        <f>'Цена на порамнување во ЕУР'!I92*'Среден курс'!$D$24</f>
        <v>0</v>
      </c>
      <c r="J92" s="25">
        <f>'Цена на порамнување во ЕУР'!J92*'Среден курс'!$D$24</f>
        <v>0</v>
      </c>
      <c r="K92" s="25">
        <f>'Цена на порамнување во ЕУР'!K92*'Среден курс'!$D$24</f>
        <v>0</v>
      </c>
      <c r="L92" s="25">
        <f>'Цена на порамнување во ЕУР'!L92*'Среден курс'!$D$24</f>
        <v>2614.6341000000002</v>
      </c>
      <c r="M92" s="25">
        <f>'Цена на порамнување во ЕУР'!M92*'Среден курс'!$D$24</f>
        <v>2060.4165582089554</v>
      </c>
      <c r="N92" s="25">
        <f>'Цена на порамнување во ЕУР'!N92*'Среден курс'!$D$24</f>
        <v>1882.9740322803557</v>
      </c>
      <c r="O92" s="25">
        <f>'Цена на порамнување во ЕУР'!O92*'Среден курс'!$D$24</f>
        <v>1642.1837999999998</v>
      </c>
      <c r="P92" s="25">
        <f>'Цена на порамнување во ЕУР'!P92*'Среден курс'!$D$24</f>
        <v>1373.3533700787402</v>
      </c>
      <c r="Q92" s="25">
        <f>'Цена на порамнување во ЕУР'!Q92*'Среден курс'!$D$24</f>
        <v>1258.1759465980865</v>
      </c>
      <c r="R92" s="25">
        <f>'Цена на порамнување во ЕУР'!R92*'Среден курс'!$D$24</f>
        <v>1231.6295591148116</v>
      </c>
      <c r="S92" s="25">
        <f>'Цена на порамнување во ЕУР'!S92*'Среден курс'!$D$24</f>
        <v>1238.9817304845758</v>
      </c>
      <c r="T92" s="25">
        <f>'Цена на порамнување во ЕУР'!T92*'Среден курс'!$D$24</f>
        <v>1559.4437957239306</v>
      </c>
      <c r="U92" s="25">
        <f>'Цена на порамнување во ЕУР'!U92*'Среден курс'!$D$24</f>
        <v>1845.1718406445168</v>
      </c>
      <c r="V92" s="25">
        <f>'Цена на порамнување во ЕУР'!V92*'Среден курс'!$D$24</f>
        <v>2258.0391256812636</v>
      </c>
      <c r="W92" s="25">
        <f>'Цена на порамнување во ЕУР'!W92*'Среден курс'!$D$24</f>
        <v>2685.8563011365536</v>
      </c>
      <c r="X92" s="25">
        <f>'Цена на порамнување во ЕУР'!X92*'Среден курс'!$D$24</f>
        <v>2773.7440608600982</v>
      </c>
      <c r="Y92" s="25">
        <f>'Цена на порамнување во ЕУР'!Y92*'Среден курс'!$D$24</f>
        <v>2446.2067499999998</v>
      </c>
      <c r="Z92" s="25">
        <f>'Цена на порамнување во ЕУР'!Z92*'Среден курс'!$D$24</f>
        <v>2241.0859510771988</v>
      </c>
      <c r="AA92" s="25">
        <f>'Цена на порамнување во ЕУР'!AA92*'Среден курс'!$D$24</f>
        <v>2088.9299319609054</v>
      </c>
      <c r="AB92" s="24">
        <f>'Цена на порамнување во ЕУР'!AB92*'Среден курс'!$D$24</f>
        <v>1669.9130656037989</v>
      </c>
    </row>
    <row r="93" spans="2:28" ht="27" thickBot="1">
      <c r="B93" s="100"/>
      <c r="C93" s="102" t="s">
        <v>28</v>
      </c>
      <c r="D93" s="113"/>
      <c r="E93" s="22">
        <f>'Цена на порамнување во ЕУР'!E93*'Среден курс'!$D$24</f>
        <v>0</v>
      </c>
      <c r="F93" s="21">
        <f>'Цена на порамнување во ЕУР'!F93*'Среден курс'!$D$24</f>
        <v>0</v>
      </c>
      <c r="G93" s="21">
        <f>'Цена на порамнување во ЕУР'!G93*'Среден курс'!$D$24</f>
        <v>0</v>
      </c>
      <c r="H93" s="21">
        <f>'Цена на порамнување во ЕУР'!H93*'Среден курс'!$D$24</f>
        <v>0</v>
      </c>
      <c r="I93" s="21">
        <f>'Цена на порамнување во ЕУР'!I93*'Среден курс'!$D$24</f>
        <v>0</v>
      </c>
      <c r="J93" s="21">
        <f>'Цена на порамнување во ЕУР'!J93*'Среден курс'!$D$24</f>
        <v>0</v>
      </c>
      <c r="K93" s="21">
        <f>'Цена на порамнување во ЕУР'!K93*'Среден курс'!$D$24</f>
        <v>0</v>
      </c>
      <c r="L93" s="21">
        <f>'Цена на порамнување во ЕУР'!L93*'Среден курс'!$D$24</f>
        <v>0</v>
      </c>
      <c r="M93" s="21">
        <f>'Цена на порамнување во ЕУР'!M93*'Среден курс'!$D$24</f>
        <v>0</v>
      </c>
      <c r="N93" s="21">
        <f>'Цена на порамнување во ЕУР'!N93*'Среден курс'!$D$24</f>
        <v>0</v>
      </c>
      <c r="O93" s="21">
        <f>'Цена на порамнување во ЕУР'!O93*'Среден курс'!$D$24</f>
        <v>0</v>
      </c>
      <c r="P93" s="21">
        <f>'Цена на порамнување во ЕУР'!P93*'Среден курс'!$D$24</f>
        <v>0</v>
      </c>
      <c r="Q93" s="21">
        <f>'Цена на порамнување во ЕУР'!Q93*'Среден курс'!$D$24</f>
        <v>0</v>
      </c>
      <c r="R93" s="21">
        <f>'Цена на порамнување во ЕУР'!R93*'Среден курс'!$D$24</f>
        <v>0</v>
      </c>
      <c r="S93" s="21">
        <f>'Цена на порамнување во ЕУР'!S93*'Среден курс'!$D$24</f>
        <v>0</v>
      </c>
      <c r="T93" s="21">
        <f>'Цена на порамнување во ЕУР'!T93*'Среден курс'!$D$24</f>
        <v>0</v>
      </c>
      <c r="U93" s="21">
        <f>'Цена на порамнување во ЕУР'!U93*'Среден курс'!$D$24</f>
        <v>0</v>
      </c>
      <c r="V93" s="21">
        <f>'Цена на порамнување во ЕУР'!V93*'Среден курс'!$D$24</f>
        <v>0</v>
      </c>
      <c r="W93" s="21">
        <f>'Цена на порамнување во ЕУР'!W93*'Среден курс'!$D$24</f>
        <v>0</v>
      </c>
      <c r="X93" s="21">
        <f>'Цена на порамнување во ЕУР'!X93*'Среден курс'!$D$24</f>
        <v>0</v>
      </c>
      <c r="Y93" s="21">
        <f>'Цена на порамнување во ЕУР'!Y93*'Среден курс'!$D$24</f>
        <v>0</v>
      </c>
      <c r="Z93" s="21">
        <f>'Цена на порамнување во ЕУР'!Z93*'Среден курс'!$D$24</f>
        <v>0</v>
      </c>
      <c r="AA93" s="21">
        <f>'Цена на порамнување во ЕУР'!AA93*'Среден курс'!$D$24</f>
        <v>0</v>
      </c>
      <c r="AB93" s="20">
        <f>'Цена на порамнување во ЕУР'!AB93*'Среден курс'!$D$24</f>
        <v>0</v>
      </c>
    </row>
    <row r="94" spans="2:28" ht="27" thickBot="1">
      <c r="B94" s="100"/>
      <c r="C94" s="102" t="s">
        <v>29</v>
      </c>
      <c r="D94" s="113"/>
      <c r="E94" s="22">
        <f>'Цена на порамнување во ЕУР'!E94*'Среден курс'!$D$24</f>
        <v>0</v>
      </c>
      <c r="F94" s="21">
        <f>'Цена на порамнување во ЕУР'!F94*'Среден курс'!$D$24</f>
        <v>0</v>
      </c>
      <c r="G94" s="21">
        <f>'Цена на порамнување во ЕУР'!G94*'Среден курс'!$D$24</f>
        <v>418.2921</v>
      </c>
      <c r="H94" s="21">
        <f>'Цена на порамнување во ЕУР'!H94*'Среден курс'!$D$24</f>
        <v>405.95310000000001</v>
      </c>
      <c r="I94" s="21">
        <f>'Цена на порамнување во ЕУР'!I94*'Среден курс'!$D$24</f>
        <v>418.90904999999998</v>
      </c>
      <c r="J94" s="21">
        <f>'Цена на порамнување во ЕУР'!J94*'Среден курс'!$D$24</f>
        <v>567.59399999999994</v>
      </c>
      <c r="K94" s="21">
        <f>'Цена на порамнување во ЕУР'!K94*'Среден курс'!$D$24</f>
        <v>763.78410000000008</v>
      </c>
      <c r="L94" s="21">
        <f>'Цена на порамнување во ЕУР'!L94*'Среден курс'!$D$24</f>
        <v>0</v>
      </c>
      <c r="M94" s="21">
        <f>'Цена на порамнување во ЕУР'!M94*'Среден курс'!$D$24</f>
        <v>0</v>
      </c>
      <c r="N94" s="21">
        <f>'Цена на порамнување во ЕУР'!N94*'Среден курс'!$D$24</f>
        <v>0</v>
      </c>
      <c r="O94" s="21">
        <f>'Цена на порамнување во ЕУР'!O94*'Среден курс'!$D$24</f>
        <v>0</v>
      </c>
      <c r="P94" s="21">
        <f>'Цена на порамнување во ЕУР'!P94*'Среден курс'!$D$24</f>
        <v>0</v>
      </c>
      <c r="Q94" s="21">
        <f>'Цена на порамнување во ЕУР'!Q94*'Среден курс'!$D$24</f>
        <v>0</v>
      </c>
      <c r="R94" s="21">
        <f>'Цена на порамнување во ЕУР'!R94*'Среден курс'!$D$24</f>
        <v>0</v>
      </c>
      <c r="S94" s="21">
        <f>'Цена на порамнување во ЕУР'!S94*'Среден курс'!$D$24</f>
        <v>0</v>
      </c>
      <c r="T94" s="21">
        <f>'Цена на порамнување во ЕУР'!T94*'Среден курс'!$D$24</f>
        <v>0</v>
      </c>
      <c r="U94" s="21">
        <f>'Цена на порамнување во ЕУР'!U94*'Среден курс'!$D$24</f>
        <v>0</v>
      </c>
      <c r="V94" s="21">
        <f>'Цена на порамнување во ЕУР'!V94*'Среден курс'!$D$24</f>
        <v>0</v>
      </c>
      <c r="W94" s="21">
        <f>'Цена на порамнување во ЕУР'!W94*'Среден курс'!$D$24</f>
        <v>0</v>
      </c>
      <c r="X94" s="21">
        <f>'Цена на порамнување во ЕУР'!X94*'Среден курс'!$D$24</f>
        <v>0</v>
      </c>
      <c r="Y94" s="21">
        <f>'Цена на порамнување во ЕУР'!Y94*'Среден курс'!$D$24</f>
        <v>0</v>
      </c>
      <c r="Z94" s="21">
        <f>'Цена на порамнување во ЕУР'!Z94*'Среден курс'!$D$24</f>
        <v>0</v>
      </c>
      <c r="AA94" s="21">
        <f>'Цена на порамнување во ЕУР'!AA94*'Среден курс'!$D$24</f>
        <v>0</v>
      </c>
      <c r="AB94" s="20">
        <f>'Цена на порамнување во ЕУР'!AB94*'Среден курс'!$D$24</f>
        <v>0</v>
      </c>
    </row>
    <row r="95" spans="2:28" ht="27" thickBot="1">
      <c r="B95" s="101"/>
      <c r="C95" s="102" t="s">
        <v>30</v>
      </c>
      <c r="D95" s="113"/>
      <c r="E95" s="19">
        <f>'Цена на порамнување во ЕУР'!E95*'Среден курс'!$D$24</f>
        <v>0</v>
      </c>
      <c r="F95" s="18">
        <f>'Цена на порамнување во ЕУР'!F95*'Среден курс'!$D$24</f>
        <v>0</v>
      </c>
      <c r="G95" s="18">
        <f>'Цена на порамнување во ЕУР'!G95*'Среден курс'!$D$24</f>
        <v>1254.2593499999998</v>
      </c>
      <c r="H95" s="18">
        <f>'Цена на порамнување во ЕУР'!H95*'Среден курс'!$D$24</f>
        <v>1217.24235</v>
      </c>
      <c r="I95" s="18">
        <f>'Цена на порамнување во ЕУР'!I95*'Среден курс'!$D$24</f>
        <v>1256.7271500000002</v>
      </c>
      <c r="J95" s="18">
        <f>'Цена на порамнување во ЕУР'!J95*'Среден курс'!$D$24</f>
        <v>1702.1650500000001</v>
      </c>
      <c r="K95" s="18">
        <f>'Цена на порамнување во ЕУР'!K95*'Среден курс'!$D$24</f>
        <v>2291.3523</v>
      </c>
      <c r="L95" s="18">
        <f>'Цена на порамнување во ЕУР'!L95*'Среден курс'!$D$24</f>
        <v>0</v>
      </c>
      <c r="M95" s="18">
        <f>'Цена на порамнување во ЕУР'!M95*'Среден курс'!$D$24</f>
        <v>0</v>
      </c>
      <c r="N95" s="18">
        <f>'Цена на порамнување во ЕУР'!N95*'Среден курс'!$D$24</f>
        <v>0</v>
      </c>
      <c r="O95" s="18">
        <f>'Цена на порамнување во ЕУР'!O95*'Среден курс'!$D$24</f>
        <v>0</v>
      </c>
      <c r="P95" s="18">
        <f>'Цена на порамнување во ЕУР'!P95*'Среден курс'!$D$24</f>
        <v>0</v>
      </c>
      <c r="Q95" s="18">
        <f>'Цена на порамнување во ЕУР'!Q95*'Среден курс'!$D$24</f>
        <v>0</v>
      </c>
      <c r="R95" s="18">
        <f>'Цена на порамнување во ЕУР'!R95*'Среден курс'!$D$24</f>
        <v>0</v>
      </c>
      <c r="S95" s="18">
        <f>'Цена на порамнување во ЕУР'!S95*'Среден курс'!$D$24</f>
        <v>0</v>
      </c>
      <c r="T95" s="18">
        <f>'Цена на порамнување во ЕУР'!T95*'Среден курс'!$D$24</f>
        <v>0</v>
      </c>
      <c r="U95" s="18">
        <f>'Цена на порамнување во ЕУР'!U95*'Среден курс'!$D$24</f>
        <v>0</v>
      </c>
      <c r="V95" s="18">
        <f>'Цена на порамнување во ЕУР'!V95*'Среден курс'!$D$24</f>
        <v>0</v>
      </c>
      <c r="W95" s="18">
        <f>'Цена на порамнување во ЕУР'!W95*'Среден курс'!$D$24</f>
        <v>0</v>
      </c>
      <c r="X95" s="18">
        <f>'Цена на порамнување во ЕУР'!X95*'Среден курс'!$D$24</f>
        <v>0</v>
      </c>
      <c r="Y95" s="18">
        <f>'Цена на порамнување во ЕУР'!Y95*'Среден курс'!$D$24</f>
        <v>0</v>
      </c>
      <c r="Z95" s="18">
        <f>'Цена на порамнување во ЕУР'!Z95*'Среден курс'!$D$24</f>
        <v>0</v>
      </c>
      <c r="AA95" s="18">
        <f>'Цена на порамнување во ЕУР'!AA95*'Среден курс'!$D$24</f>
        <v>0</v>
      </c>
      <c r="AB95" s="17">
        <f>'Цена на порамнување во ЕУР'!AB95*'Среден курс'!$D$24</f>
        <v>0</v>
      </c>
    </row>
    <row r="96" spans="2:28" ht="27" thickBot="1">
      <c r="B96" s="99">
        <v>43914</v>
      </c>
      <c r="C96" s="102" t="s">
        <v>27</v>
      </c>
      <c r="D96" s="113"/>
      <c r="E96" s="23">
        <f>'Цена на порамнување во ЕУР'!E96*'Среден курс'!$D$25</f>
        <v>1360.8279576666669</v>
      </c>
      <c r="F96" s="25">
        <f>'Цена на порамнување во ЕУР'!F96*'Среден курс'!$D$25</f>
        <v>1256.7434177636364</v>
      </c>
      <c r="G96" s="25">
        <f>'Цена на порамнување во ЕУР'!G96*'Среден курс'!$D$25</f>
        <v>1244.9843705000001</v>
      </c>
      <c r="H96" s="25">
        <f>'Цена на порамнување во ЕУР'!H96*'Среден курс'!$D$25</f>
        <v>1188.4112128955223</v>
      </c>
      <c r="I96" s="25">
        <f>'Цена на порамнување во ЕУР'!I96*'Среден курс'!$D$25</f>
        <v>1286.6888495000001</v>
      </c>
      <c r="J96" s="25">
        <f>'Цена на порамнување во ЕУР'!J96*'Среден курс'!$D$25</f>
        <v>1438.4632234999999</v>
      </c>
      <c r="K96" s="25">
        <f>'Цена на порамнување во ЕУР'!K96*'Среден курс'!$D$25</f>
        <v>1923.3929476410258</v>
      </c>
      <c r="L96" s="25">
        <f>'Цена на порамнување во ЕУР'!L96*'Среден курс'!$D$25</f>
        <v>2196.6777567778454</v>
      </c>
      <c r="M96" s="25">
        <f>'Цена на порамнување во ЕУР'!M96*'Среден курс'!$D$25</f>
        <v>2014.7459851840749</v>
      </c>
      <c r="N96" s="25">
        <f>'Цена на порамнување во ЕУР'!N96*'Среден курс'!$D$25</f>
        <v>1735.7497510228668</v>
      </c>
      <c r="O96" s="25">
        <f>'Цена на порамнување во ЕУР'!O96*'Среден курс'!$D$25</f>
        <v>1507.8707267614002</v>
      </c>
      <c r="P96" s="25">
        <f>'Цена на порамнување во ЕУР'!P96*'Среден курс'!$D$25</f>
        <v>1447.3558265913371</v>
      </c>
      <c r="Q96" s="25">
        <f>'Цена на порамнување во ЕУР'!Q96*'Среден курс'!$D$25</f>
        <v>1344.9098424428398</v>
      </c>
      <c r="R96" s="25">
        <f>'Цена на порамнување во ЕУР'!R96*'Среден курс'!$D$25</f>
        <v>1299.6569106507689</v>
      </c>
      <c r="S96" s="25">
        <f>'Цена на порамнување во ЕУР'!S96*'Среден курс'!$D$25</f>
        <v>1314.2789343857339</v>
      </c>
      <c r="T96" s="25">
        <f>'Цена на порамнување во ЕУР'!T96*'Среден курс'!$D$25</f>
        <v>1331.1021963668027</v>
      </c>
      <c r="U96" s="25">
        <f>'Цена на порамнување во ЕУР'!U96*'Среден курс'!$D$25</f>
        <v>1566.8216309970067</v>
      </c>
      <c r="V96" s="25">
        <f>'Цена на порамнување во ЕУР'!V96*'Среден курс'!$D$25</f>
        <v>2110.1705497611806</v>
      </c>
      <c r="W96" s="25">
        <f>'Цена на порамнување во ЕУР'!W96*'Среден курс'!$D$25</f>
        <v>2550.3704272476548</v>
      </c>
      <c r="X96" s="25">
        <f>'Цена на порамнување во ЕУР'!X96*'Среден курс'!$D$25</f>
        <v>2636.7394020531497</v>
      </c>
      <c r="Y96" s="25">
        <f>'Цена на порамнување во ЕУР'!Y96*'Среден курс'!$D$25</f>
        <v>2298.5041967611937</v>
      </c>
      <c r="Z96" s="25">
        <f>'Цена на порамнување во ЕУР'!Z96*'Среден курс'!$D$25</f>
        <v>2050.2258908729905</v>
      </c>
      <c r="AA96" s="25">
        <f>'Цена на порамнување во ЕУР'!AA96*'Среден курс'!$D$25</f>
        <v>1810.6314448726737</v>
      </c>
      <c r="AB96" s="24">
        <f>'Цена на порамнување во ЕУР'!AB96*'Среден курс'!$D$25</f>
        <v>1493.6624104899233</v>
      </c>
    </row>
    <row r="97" spans="2:28" ht="27" thickBot="1">
      <c r="B97" s="100"/>
      <c r="C97" s="102" t="s">
        <v>28</v>
      </c>
      <c r="D97" s="113"/>
      <c r="E97" s="22">
        <f>'Цена на порамнување во ЕУР'!E97*'Среден курс'!$D$25</f>
        <v>0</v>
      </c>
      <c r="F97" s="21">
        <f>'Цена на порамнување во ЕУР'!F97*'Среден курс'!$D$25</f>
        <v>0</v>
      </c>
      <c r="G97" s="21">
        <f>'Цена на порамнување во ЕУР'!G97*'Среден курс'!$D$25</f>
        <v>0</v>
      </c>
      <c r="H97" s="21">
        <f>'Цена на порамнување во ЕУР'!H97*'Среден курс'!$D$25</f>
        <v>0</v>
      </c>
      <c r="I97" s="21">
        <f>'Цена на порамнување во ЕУР'!I97*'Среден курс'!$D$25</f>
        <v>0</v>
      </c>
      <c r="J97" s="21">
        <f>'Цена на порамнување во ЕУР'!J97*'Среден курс'!$D$25</f>
        <v>0</v>
      </c>
      <c r="K97" s="21">
        <f>'Цена на порамнување во ЕУР'!K97*'Среден курс'!$D$25</f>
        <v>0</v>
      </c>
      <c r="L97" s="21">
        <f>'Цена на порамнување во ЕУР'!L97*'Среден курс'!$D$25</f>
        <v>0</v>
      </c>
      <c r="M97" s="21">
        <f>'Цена на порамнување во ЕУР'!M97*'Среден курс'!$D$25</f>
        <v>0</v>
      </c>
      <c r="N97" s="21">
        <f>'Цена на порамнување во ЕУР'!N97*'Среден курс'!$D$25</f>
        <v>0</v>
      </c>
      <c r="O97" s="21">
        <f>'Цена на порамнување во ЕУР'!O97*'Среден курс'!$D$25</f>
        <v>0</v>
      </c>
      <c r="P97" s="21">
        <f>'Цена на порамнување во ЕУР'!P97*'Среден курс'!$D$25</f>
        <v>0</v>
      </c>
      <c r="Q97" s="21">
        <f>'Цена на порамнување во ЕУР'!Q97*'Среден курс'!$D$25</f>
        <v>0</v>
      </c>
      <c r="R97" s="21">
        <f>'Цена на порамнување во ЕУР'!R97*'Среден курс'!$D$25</f>
        <v>0</v>
      </c>
      <c r="S97" s="21">
        <f>'Цена на порамнување во ЕУР'!S97*'Среден курс'!$D$25</f>
        <v>0</v>
      </c>
      <c r="T97" s="21">
        <f>'Цена на порамнување во ЕУР'!T97*'Среден курс'!$D$25</f>
        <v>0</v>
      </c>
      <c r="U97" s="21">
        <f>'Цена на порамнување во ЕУР'!U97*'Среден курс'!$D$25</f>
        <v>0</v>
      </c>
      <c r="V97" s="21">
        <f>'Цена на порамнување во ЕУР'!V97*'Среден курс'!$D$25</f>
        <v>0</v>
      </c>
      <c r="W97" s="21">
        <f>'Цена на порамнување во ЕУР'!W97*'Среден курс'!$D$25</f>
        <v>0</v>
      </c>
      <c r="X97" s="21">
        <f>'Цена на порамнување во ЕУР'!X97*'Среден курс'!$D$25</f>
        <v>0</v>
      </c>
      <c r="Y97" s="21">
        <f>'Цена на порамнување во ЕУР'!Y97*'Среден курс'!$D$25</f>
        <v>0</v>
      </c>
      <c r="Z97" s="21">
        <f>'Цена на порамнување во ЕУР'!Z97*'Среден курс'!$D$25</f>
        <v>0</v>
      </c>
      <c r="AA97" s="21">
        <f>'Цена на порамнување во ЕУР'!AA97*'Среден курс'!$D$25</f>
        <v>0</v>
      </c>
      <c r="AB97" s="20">
        <f>'Цена на порамнување во ЕУР'!AB97*'Среден курс'!$D$25</f>
        <v>0</v>
      </c>
    </row>
    <row r="98" spans="2:28" ht="27" thickBot="1">
      <c r="B98" s="100"/>
      <c r="C98" s="102" t="s">
        <v>29</v>
      </c>
      <c r="D98" s="113"/>
      <c r="E98" s="22">
        <f>'Цена на порамнување во ЕУР'!E98*'Среден курс'!$D$25</f>
        <v>0</v>
      </c>
      <c r="F98" s="21">
        <f>'Цена на порамнување во ЕУР'!F98*'Среден курс'!$D$25</f>
        <v>0</v>
      </c>
      <c r="G98" s="21">
        <f>'Цена на порамнување во ЕУР'!G98*'Среден курс'!$D$25</f>
        <v>0</v>
      </c>
      <c r="H98" s="21">
        <f>'Цена на порамнување во ЕУР'!H98*'Среден курс'!$D$25</f>
        <v>0</v>
      </c>
      <c r="I98" s="21">
        <f>'Цена на порамнување во ЕУР'!I98*'Среден курс'!$D$25</f>
        <v>0</v>
      </c>
      <c r="J98" s="21">
        <f>'Цена на порамнување во ЕУР'!J98*'Среден курс'!$D$25</f>
        <v>0</v>
      </c>
      <c r="K98" s="21">
        <f>'Цена на порамнување во ЕУР'!K98*'Среден курс'!$D$25</f>
        <v>0</v>
      </c>
      <c r="L98" s="21">
        <f>'Цена на порамнување во ЕУР'!L98*'Среден курс'!$D$25</f>
        <v>0</v>
      </c>
      <c r="M98" s="21">
        <f>'Цена на порамнување во ЕУР'!M98*'Среден курс'!$D$25</f>
        <v>0</v>
      </c>
      <c r="N98" s="21">
        <f>'Цена на порамнување во ЕУР'!N98*'Среден курс'!$D$25</f>
        <v>0</v>
      </c>
      <c r="O98" s="21">
        <f>'Цена на порамнување во ЕУР'!O98*'Среден курс'!$D$25</f>
        <v>0</v>
      </c>
      <c r="P98" s="21">
        <f>'Цена на порамнување во ЕУР'!P98*'Среден курс'!$D$25</f>
        <v>0</v>
      </c>
      <c r="Q98" s="21">
        <f>'Цена на порамнување во ЕУР'!Q98*'Среден курс'!$D$25</f>
        <v>0</v>
      </c>
      <c r="R98" s="21">
        <f>'Цена на порамнување во ЕУР'!R98*'Среден курс'!$D$25</f>
        <v>0</v>
      </c>
      <c r="S98" s="21">
        <f>'Цена на порамнување во ЕУР'!S98*'Среден курс'!$D$25</f>
        <v>0</v>
      </c>
      <c r="T98" s="21">
        <f>'Цена на порамнување во ЕУР'!T98*'Среден курс'!$D$25</f>
        <v>0</v>
      </c>
      <c r="U98" s="21">
        <f>'Цена на порамнување во ЕУР'!U98*'Среден курс'!$D$25</f>
        <v>0</v>
      </c>
      <c r="V98" s="21">
        <f>'Цена на порамнување во ЕУР'!V98*'Среден курс'!$D$25</f>
        <v>0</v>
      </c>
      <c r="W98" s="21">
        <f>'Цена на порамнување во ЕУР'!W98*'Среден курс'!$D$25</f>
        <v>0</v>
      </c>
      <c r="X98" s="21">
        <f>'Цена на порамнување во ЕУР'!X98*'Среден курс'!$D$25</f>
        <v>0</v>
      </c>
      <c r="Y98" s="21">
        <f>'Цена на порамнување во ЕУР'!Y98*'Среден курс'!$D$25</f>
        <v>0</v>
      </c>
      <c r="Z98" s="21">
        <f>'Цена на порамнување во ЕУР'!Z98*'Среден курс'!$D$25</f>
        <v>0</v>
      </c>
      <c r="AA98" s="21">
        <f>'Цена на порамнување во ЕУР'!AA98*'Среден курс'!$D$25</f>
        <v>0</v>
      </c>
      <c r="AB98" s="20">
        <f>'Цена на порамнување во ЕУР'!AB98*'Среден курс'!$D$25</f>
        <v>0</v>
      </c>
    </row>
    <row r="99" spans="2:28" ht="27" thickBot="1">
      <c r="B99" s="101"/>
      <c r="C99" s="102" t="s">
        <v>30</v>
      </c>
      <c r="D99" s="113"/>
      <c r="E99" s="19">
        <f>'Цена на порамнување во ЕУР'!E99*'Среден курс'!$D$25</f>
        <v>0</v>
      </c>
      <c r="F99" s="18">
        <f>'Цена на порамнување во ЕУР'!F99*'Среден курс'!$D$25</f>
        <v>0</v>
      </c>
      <c r="G99" s="18">
        <f>'Цена на порамнување во ЕУР'!G99*'Среден курс'!$D$25</f>
        <v>0</v>
      </c>
      <c r="H99" s="18">
        <f>'Цена на порамнување во ЕУР'!H99*'Среден курс'!$D$25</f>
        <v>0</v>
      </c>
      <c r="I99" s="18">
        <f>'Цена на порамнување во ЕУР'!I99*'Среден курс'!$D$25</f>
        <v>0</v>
      </c>
      <c r="J99" s="18">
        <f>'Цена на порамнување во ЕУР'!J99*'Среден курс'!$D$25</f>
        <v>0</v>
      </c>
      <c r="K99" s="18">
        <f>'Цена на порамнување во ЕУР'!K99*'Среден курс'!$D$25</f>
        <v>0</v>
      </c>
      <c r="L99" s="18">
        <f>'Цена на порамнување во ЕУР'!L99*'Среден курс'!$D$25</f>
        <v>0</v>
      </c>
      <c r="M99" s="18">
        <f>'Цена на порамнување во ЕУР'!M99*'Среден курс'!$D$25</f>
        <v>0</v>
      </c>
      <c r="N99" s="18">
        <f>'Цена на порамнување во ЕУР'!N99*'Среден курс'!$D$25</f>
        <v>0</v>
      </c>
      <c r="O99" s="18">
        <f>'Цена на порамнување во ЕУР'!O99*'Среден курс'!$D$25</f>
        <v>0</v>
      </c>
      <c r="P99" s="18">
        <f>'Цена на порамнување во ЕУР'!P99*'Среден курс'!$D$25</f>
        <v>0</v>
      </c>
      <c r="Q99" s="18">
        <f>'Цена на порамнување во ЕУР'!Q99*'Среден курс'!$D$25</f>
        <v>0</v>
      </c>
      <c r="R99" s="18">
        <f>'Цена на порамнување во ЕУР'!R99*'Среден курс'!$D$25</f>
        <v>0</v>
      </c>
      <c r="S99" s="18">
        <f>'Цена на порамнување во ЕУР'!S99*'Среден курс'!$D$25</f>
        <v>0</v>
      </c>
      <c r="T99" s="18">
        <f>'Цена на порамнување во ЕУР'!T99*'Среден курс'!$D$25</f>
        <v>0</v>
      </c>
      <c r="U99" s="18">
        <f>'Цена на порамнување во ЕУР'!U99*'Среден курс'!$D$25</f>
        <v>0</v>
      </c>
      <c r="V99" s="18">
        <f>'Цена на порамнување во ЕУР'!V99*'Среден курс'!$D$25</f>
        <v>0</v>
      </c>
      <c r="W99" s="18">
        <f>'Цена на порамнување во ЕУР'!W99*'Среден курс'!$D$25</f>
        <v>0</v>
      </c>
      <c r="X99" s="18">
        <f>'Цена на порамнување во ЕУР'!X99*'Среден курс'!$D$25</f>
        <v>0</v>
      </c>
      <c r="Y99" s="18">
        <f>'Цена на порамнување во ЕУР'!Y99*'Среден курс'!$D$25</f>
        <v>0</v>
      </c>
      <c r="Z99" s="18">
        <f>'Цена на порамнување во ЕУР'!Z99*'Среден курс'!$D$25</f>
        <v>0</v>
      </c>
      <c r="AA99" s="18">
        <f>'Цена на порамнување во ЕУР'!AA99*'Среден курс'!$D$25</f>
        <v>0</v>
      </c>
      <c r="AB99" s="17">
        <f>'Цена на порамнување во ЕУР'!AB99*'Среден курс'!$D$25</f>
        <v>0</v>
      </c>
    </row>
    <row r="100" spans="2:28" ht="27" thickBot="1">
      <c r="B100" s="99">
        <v>43915</v>
      </c>
      <c r="C100" s="102" t="s">
        <v>27</v>
      </c>
      <c r="D100" s="113"/>
      <c r="E100" s="23">
        <f>'Цена на порамнување во ЕУР'!E100*'Среден курс'!$D$26</f>
        <v>1478.4969461538462</v>
      </c>
      <c r="F100" s="25">
        <f>'Цена на порамнување во ЕУР'!F100*'Среден курс'!$D$26</f>
        <v>1492.9808381443302</v>
      </c>
      <c r="G100" s="25">
        <f>'Цена на порамнување во ЕУР'!G100*'Среден курс'!$D$26</f>
        <v>1419.78018</v>
      </c>
      <c r="H100" s="25">
        <f>'Цена на порамнување во ЕУР'!H100*'Среден курс'!$D$26</f>
        <v>1471.6314000000002</v>
      </c>
      <c r="I100" s="25">
        <f>'Цена на порамнување во ЕУР'!I100*'Среден курс'!$D$26</f>
        <v>1492.710525</v>
      </c>
      <c r="J100" s="25">
        <f>'Цена на порамнување во ЕУР'!J100*'Среден курс'!$D$26</f>
        <v>1676.5317725806453</v>
      </c>
      <c r="K100" s="25">
        <f>'Цена на порамнување во ЕУР'!K100*'Среден курс'!$D$26</f>
        <v>2043.0618362068965</v>
      </c>
      <c r="L100" s="25">
        <f>'Цена на порамнување во ЕУР'!L100*'Среден курс'!$D$26</f>
        <v>2290.9327740000003</v>
      </c>
      <c r="M100" s="25">
        <f>'Цена на порамнување во ЕУР'!M100*'Среден курс'!$D$26</f>
        <v>2511.6034500000001</v>
      </c>
      <c r="N100" s="25">
        <f>'Цена на порамнување во ЕУР'!N100*'Среден курс'!$D$26</f>
        <v>2317.410670143885</v>
      </c>
      <c r="O100" s="25">
        <f>'Цена на порамнување во ЕУР'!O100*'Среден курс'!$D$26</f>
        <v>2332.0818467501335</v>
      </c>
      <c r="P100" s="25">
        <f>'Цена на порамнување во ЕУР'!P100*'Среден курс'!$D$26</f>
        <v>2378.7485022602864</v>
      </c>
      <c r="Q100" s="25">
        <f>'Цена на порамнување во ЕУР'!Q100*'Среден курс'!$D$26</f>
        <v>2447.7588981017261</v>
      </c>
      <c r="R100" s="25">
        <f>'Цена на порамнување во ЕУР'!R100*'Среден курс'!$D$26</f>
        <v>2322.1057466178131</v>
      </c>
      <c r="S100" s="25">
        <f>'Цена на порамнување во ЕУР'!S100*'Среден курс'!$D$26</f>
        <v>2203.6598880823512</v>
      </c>
      <c r="T100" s="25">
        <f>'Цена на порамнување во ЕУР'!T100*'Среден курс'!$D$26</f>
        <v>2281.9127111111111</v>
      </c>
      <c r="U100" s="25">
        <f>'Цена на порамнување во ЕУР'!U100*'Среден курс'!$D$26</f>
        <v>2608.5270203063765</v>
      </c>
      <c r="V100" s="25">
        <f>'Цена на порамнување во ЕУР'!V100*'Среден курс'!$D$26</f>
        <v>3007.9220978571429</v>
      </c>
      <c r="W100" s="25">
        <f>'Цена на порамнување во ЕУР'!W100*'Среден курс'!$D$26</f>
        <v>3525.5174098615189</v>
      </c>
      <c r="X100" s="25">
        <f>'Цена на порамнување во ЕУР'!X100*'Среден курс'!$D$26</f>
        <v>3893.4173583096995</v>
      </c>
      <c r="Y100" s="25">
        <f>'Цена на порамнување во ЕУР'!Y100*'Среден курс'!$D$26</f>
        <v>3335.9923432107498</v>
      </c>
      <c r="Z100" s="25">
        <f>'Цена на порамнување во ЕУР'!Z100*'Среден курс'!$D$26</f>
        <v>2600.9095334087647</v>
      </c>
      <c r="AA100" s="25">
        <f>'Цена на порамнување во ЕУР'!AA100*'Среден курс'!$D$26</f>
        <v>2191.1789383331707</v>
      </c>
      <c r="AB100" s="24">
        <f>'Цена на порамнување во ЕУР'!AB100*'Среден курс'!$D$26</f>
        <v>1816.5588462030339</v>
      </c>
    </row>
    <row r="101" spans="2:28" ht="27" thickBot="1">
      <c r="B101" s="100"/>
      <c r="C101" s="102" t="s">
        <v>28</v>
      </c>
      <c r="D101" s="113"/>
      <c r="E101" s="22">
        <f>'Цена на порамнување во ЕУР'!E101*'Среден курс'!$D$26</f>
        <v>0</v>
      </c>
      <c r="F101" s="21">
        <f>'Цена на порамнување во ЕУР'!F101*'Среден курс'!$D$26</f>
        <v>0</v>
      </c>
      <c r="G101" s="21">
        <f>'Цена на порамнување во ЕУР'!G101*'Среден курс'!$D$26</f>
        <v>0</v>
      </c>
      <c r="H101" s="21">
        <f>'Цена на порамнување во ЕУР'!H101*'Среден курс'!$D$26</f>
        <v>0</v>
      </c>
      <c r="I101" s="21">
        <f>'Цена на порамнување во ЕУР'!I101*'Среден курс'!$D$26</f>
        <v>0</v>
      </c>
      <c r="J101" s="21">
        <f>'Цена на порамнување во ЕУР'!J101*'Среден курс'!$D$26</f>
        <v>0</v>
      </c>
      <c r="K101" s="21">
        <f>'Цена на порамнување во ЕУР'!K101*'Среден курс'!$D$26</f>
        <v>0</v>
      </c>
      <c r="L101" s="21">
        <f>'Цена на порамнување во ЕУР'!L101*'Среден курс'!$D$26</f>
        <v>0</v>
      </c>
      <c r="M101" s="21">
        <f>'Цена на порамнување во ЕУР'!M101*'Среден курс'!$D$26</f>
        <v>0</v>
      </c>
      <c r="N101" s="21">
        <f>'Цена на порамнување во ЕУР'!N101*'Среден курс'!$D$26</f>
        <v>0</v>
      </c>
      <c r="O101" s="21">
        <f>'Цена на порамнување во ЕУР'!O101*'Среден курс'!$D$26</f>
        <v>0</v>
      </c>
      <c r="P101" s="21">
        <f>'Цена на порамнување во ЕУР'!P101*'Среден курс'!$D$26</f>
        <v>0</v>
      </c>
      <c r="Q101" s="21">
        <f>'Цена на порамнување во ЕУР'!Q101*'Среден курс'!$D$26</f>
        <v>0</v>
      </c>
      <c r="R101" s="21">
        <f>'Цена на порамнување во ЕУР'!R101*'Среден курс'!$D$26</f>
        <v>0</v>
      </c>
      <c r="S101" s="21">
        <f>'Цена на порамнување во ЕУР'!S101*'Среден курс'!$D$26</f>
        <v>0</v>
      </c>
      <c r="T101" s="21">
        <f>'Цена на порамнување во ЕУР'!T101*'Среден курс'!$D$26</f>
        <v>0</v>
      </c>
      <c r="U101" s="21">
        <f>'Цена на порамнување во ЕУР'!U101*'Среден курс'!$D$26</f>
        <v>0</v>
      </c>
      <c r="V101" s="21">
        <f>'Цена на порамнување во ЕУР'!V101*'Среден курс'!$D$26</f>
        <v>0</v>
      </c>
      <c r="W101" s="21">
        <f>'Цена на порамнување во ЕУР'!W101*'Среден курс'!$D$26</f>
        <v>0</v>
      </c>
      <c r="X101" s="21">
        <f>'Цена на порамнување во ЕУР'!X101*'Среден курс'!$D$26</f>
        <v>0</v>
      </c>
      <c r="Y101" s="21">
        <f>'Цена на порамнување во ЕУР'!Y101*'Среден курс'!$D$26</f>
        <v>0</v>
      </c>
      <c r="Z101" s="21">
        <f>'Цена на порамнување во ЕУР'!Z101*'Среден курс'!$D$26</f>
        <v>0</v>
      </c>
      <c r="AA101" s="21">
        <f>'Цена на порамнување во ЕУР'!AA101*'Среден курс'!$D$26</f>
        <v>0</v>
      </c>
      <c r="AB101" s="20">
        <f>'Цена на порамнување во ЕУР'!AB101*'Среден курс'!$D$26</f>
        <v>0</v>
      </c>
    </row>
    <row r="102" spans="2:28" ht="27" thickBot="1">
      <c r="B102" s="100"/>
      <c r="C102" s="102" t="s">
        <v>29</v>
      </c>
      <c r="D102" s="113"/>
      <c r="E102" s="22">
        <f>'Цена на порамнување во ЕУР'!E102*'Среден курс'!$D$26</f>
        <v>0</v>
      </c>
      <c r="F102" s="21">
        <f>'Цена на порамнување во ЕУР'!F102*'Среден курс'!$D$26</f>
        <v>0</v>
      </c>
      <c r="G102" s="21">
        <f>'Цена на порамнување во ЕУР'!G102*'Среден курс'!$D$26</f>
        <v>0</v>
      </c>
      <c r="H102" s="21">
        <f>'Цена на порамнување во ЕУР'!H102*'Среден курс'!$D$26</f>
        <v>0</v>
      </c>
      <c r="I102" s="21">
        <f>'Цена на порамнување во ЕУР'!I102*'Среден курс'!$D$26</f>
        <v>0</v>
      </c>
      <c r="J102" s="21">
        <f>'Цена на порамнување во ЕУР'!J102*'Среден курс'!$D$26</f>
        <v>0</v>
      </c>
      <c r="K102" s="21">
        <f>'Цена на порамнување во ЕУР'!K102*'Среден курс'!$D$26</f>
        <v>0</v>
      </c>
      <c r="L102" s="21">
        <f>'Цена на порамнување во ЕУР'!L102*'Среден курс'!$D$26</f>
        <v>0</v>
      </c>
      <c r="M102" s="21">
        <f>'Цена на порамнување во ЕУР'!M102*'Среден курс'!$D$26</f>
        <v>0</v>
      </c>
      <c r="N102" s="21">
        <f>'Цена на порамнување во ЕУР'!N102*'Среден курс'!$D$26</f>
        <v>0</v>
      </c>
      <c r="O102" s="21">
        <f>'Цена на порамнување во ЕУР'!O102*'Среден курс'!$D$26</f>
        <v>0</v>
      </c>
      <c r="P102" s="21">
        <f>'Цена на порамнување во ЕУР'!P102*'Среден курс'!$D$26</f>
        <v>0</v>
      </c>
      <c r="Q102" s="21">
        <f>'Цена на порамнување во ЕУР'!Q102*'Среден курс'!$D$26</f>
        <v>0</v>
      </c>
      <c r="R102" s="21">
        <f>'Цена на порамнување во ЕУР'!R102*'Среден курс'!$D$26</f>
        <v>0</v>
      </c>
      <c r="S102" s="21">
        <f>'Цена на порамнување во ЕУР'!S102*'Среден курс'!$D$26</f>
        <v>0</v>
      </c>
      <c r="T102" s="21">
        <f>'Цена на порамнување во ЕУР'!T102*'Среден курс'!$D$26</f>
        <v>0</v>
      </c>
      <c r="U102" s="21">
        <f>'Цена на порамнување во ЕУР'!U102*'Среден курс'!$D$26</f>
        <v>0</v>
      </c>
      <c r="V102" s="21">
        <f>'Цена на порамнување во ЕУР'!V102*'Среден курс'!$D$26</f>
        <v>0</v>
      </c>
      <c r="W102" s="21">
        <f>'Цена на порамнување во ЕУР'!W102*'Среден курс'!$D$26</f>
        <v>0</v>
      </c>
      <c r="X102" s="21">
        <f>'Цена на порамнување во ЕУР'!X102*'Среден курс'!$D$26</f>
        <v>0</v>
      </c>
      <c r="Y102" s="21">
        <f>'Цена на порамнување во ЕУР'!Y102*'Среден курс'!$D$26</f>
        <v>0</v>
      </c>
      <c r="Z102" s="21">
        <f>'Цена на порамнување во ЕУР'!Z102*'Среден курс'!$D$26</f>
        <v>0</v>
      </c>
      <c r="AA102" s="21">
        <f>'Цена на порамнување во ЕУР'!AA102*'Среден курс'!$D$26</f>
        <v>0</v>
      </c>
      <c r="AB102" s="20">
        <f>'Цена на порамнување во ЕУР'!AB102*'Среден курс'!$D$26</f>
        <v>0</v>
      </c>
    </row>
    <row r="103" spans="2:28" ht="27" thickBot="1">
      <c r="B103" s="101"/>
      <c r="C103" s="102" t="s">
        <v>30</v>
      </c>
      <c r="D103" s="113"/>
      <c r="E103" s="19">
        <f>'Цена на порамнување во ЕУР'!E103*'Среден курс'!$D$26</f>
        <v>0</v>
      </c>
      <c r="F103" s="18">
        <f>'Цена на порамнување во ЕУР'!F103*'Среден курс'!$D$26</f>
        <v>0</v>
      </c>
      <c r="G103" s="18">
        <f>'Цена на порамнување во ЕУР'!G103*'Среден курс'!$D$26</f>
        <v>0</v>
      </c>
      <c r="H103" s="18">
        <f>'Цена на порамнување во ЕУР'!H103*'Среден курс'!$D$26</f>
        <v>0</v>
      </c>
      <c r="I103" s="18">
        <f>'Цена на порамнување во ЕУР'!I103*'Среден курс'!$D$26</f>
        <v>0</v>
      </c>
      <c r="J103" s="18">
        <f>'Цена на порамнување во ЕУР'!J103*'Среден курс'!$D$26</f>
        <v>0</v>
      </c>
      <c r="K103" s="18">
        <f>'Цена на порамнување во ЕУР'!K103*'Среден курс'!$D$26</f>
        <v>0</v>
      </c>
      <c r="L103" s="18">
        <f>'Цена на порамнување во ЕУР'!L103*'Среден курс'!$D$26</f>
        <v>0</v>
      </c>
      <c r="M103" s="18">
        <f>'Цена на порамнување во ЕУР'!M103*'Среден курс'!$D$26</f>
        <v>0</v>
      </c>
      <c r="N103" s="18">
        <f>'Цена на порамнување во ЕУР'!N103*'Среден курс'!$D$26</f>
        <v>0</v>
      </c>
      <c r="O103" s="18">
        <f>'Цена на порамнување во ЕУР'!O103*'Среден курс'!$D$26</f>
        <v>0</v>
      </c>
      <c r="P103" s="18">
        <f>'Цена на порамнување во ЕУР'!P103*'Среден курс'!$D$26</f>
        <v>0</v>
      </c>
      <c r="Q103" s="18">
        <f>'Цена на порамнување во ЕУР'!Q103*'Среден курс'!$D$26</f>
        <v>0</v>
      </c>
      <c r="R103" s="18">
        <f>'Цена на порамнување во ЕУР'!R103*'Среден курс'!$D$26</f>
        <v>0</v>
      </c>
      <c r="S103" s="18">
        <f>'Цена на порамнување во ЕУР'!S103*'Среден курс'!$D$26</f>
        <v>0</v>
      </c>
      <c r="T103" s="18">
        <f>'Цена на порамнување во ЕУР'!T103*'Среден курс'!$D$26</f>
        <v>0</v>
      </c>
      <c r="U103" s="18">
        <f>'Цена на порамнување во ЕУР'!U103*'Среден курс'!$D$26</f>
        <v>0</v>
      </c>
      <c r="V103" s="18">
        <f>'Цена на порамнување во ЕУР'!V103*'Среден курс'!$D$26</f>
        <v>0</v>
      </c>
      <c r="W103" s="18">
        <f>'Цена на порамнување во ЕУР'!W103*'Среден курс'!$D$26</f>
        <v>0</v>
      </c>
      <c r="X103" s="18">
        <f>'Цена на порамнување во ЕУР'!X103*'Среден курс'!$D$26</f>
        <v>0</v>
      </c>
      <c r="Y103" s="18">
        <f>'Цена на порамнување во ЕУР'!Y103*'Среден курс'!$D$26</f>
        <v>0</v>
      </c>
      <c r="Z103" s="18">
        <f>'Цена на порамнување во ЕУР'!Z103*'Среден курс'!$D$26</f>
        <v>0</v>
      </c>
      <c r="AA103" s="18">
        <f>'Цена на порамнување во ЕУР'!AA103*'Среден курс'!$D$26</f>
        <v>0</v>
      </c>
      <c r="AB103" s="17">
        <f>'Цена на порамнување во ЕУР'!AB103*'Среден курс'!$D$26</f>
        <v>0</v>
      </c>
    </row>
    <row r="104" spans="2:28" ht="27" thickBot="1">
      <c r="B104" s="99">
        <v>43916</v>
      </c>
      <c r="C104" s="102" t="s">
        <v>27</v>
      </c>
      <c r="D104" s="113"/>
      <c r="E104" s="23">
        <f>'Цена на порамнување во ЕУР'!E104*'Среден курс'!$D$27</f>
        <v>1596.1710602368423</v>
      </c>
      <c r="F104" s="25">
        <f>'Цена на порамнување во ЕУР'!F104*'Среден курс'!$D$27</f>
        <v>1528.9441419272728</v>
      </c>
      <c r="G104" s="25">
        <f>'Цена на порамнување во ЕУР'!G104*'Среден курс'!$D$27</f>
        <v>1522.8363072272728</v>
      </c>
      <c r="H104" s="25">
        <f>'Цена на порамнување во ЕУР'!H104*'Среден курс'!$D$27</f>
        <v>1493.6432130000001</v>
      </c>
      <c r="I104" s="25">
        <f>'Цена на порамнување во ЕУР'!I104*'Среден курс'!$D$27</f>
        <v>1526.0082338918921</v>
      </c>
      <c r="J104" s="25">
        <f>'Цена на порамнување во ЕУР'!J104*'Среден курс'!$D$27</f>
        <v>1593.8209563749997</v>
      </c>
      <c r="K104" s="25">
        <f>'Цена на порамнување во ЕУР'!K104*'Среден курс'!$D$27</f>
        <v>2017.7368768461538</v>
      </c>
      <c r="L104" s="25">
        <f>'Цена на порамнување во ЕУР'!L104*'Среден курс'!$D$27</f>
        <v>2473.8175650135136</v>
      </c>
      <c r="M104" s="25">
        <f>'Цена на порамнување во ЕУР'!M104*'Среден курс'!$D$27</f>
        <v>2349.9954675141275</v>
      </c>
      <c r="N104" s="25">
        <f>'Цена на порамнување во ЕУР'!N104*'Среден курс'!$D$27</f>
        <v>2216.1125470653951</v>
      </c>
      <c r="O104" s="25">
        <f>'Цена на порамнување во ЕУР'!O104*'Среден курс'!$D$27</f>
        <v>2022.0703125333332</v>
      </c>
      <c r="P104" s="25">
        <f>'Цена на порамнување во ЕУР'!P104*'Среден курс'!$D$27</f>
        <v>2038.9815357353859</v>
      </c>
      <c r="Q104" s="25">
        <f>'Цена на порамнување во ЕУР'!Q104*'Среден курс'!$D$27</f>
        <v>2106.4463747531017</v>
      </c>
      <c r="R104" s="25">
        <f>'Цена на порамнување во ЕУР'!R104*'Среден курс'!$D$27</f>
        <v>2004.998232851852</v>
      </c>
      <c r="S104" s="25">
        <f>'Цена на порамнување во ЕУР'!S104*'Среден курс'!$D$27</f>
        <v>1972.0660102746879</v>
      </c>
      <c r="T104" s="25">
        <f>'Цена на порамнување во ЕУР'!T104*'Среден курс'!$D$27</f>
        <v>1941.7702033521605</v>
      </c>
      <c r="U104" s="25">
        <f>'Цена на порамнување во ЕУР'!U104*'Среден курс'!$D$27</f>
        <v>1984.4331328518517</v>
      </c>
      <c r="V104" s="25">
        <f>'Цена на порамнување во ЕУР'!V104*'Среден курс'!$D$27</f>
        <v>2390.2042628915306</v>
      </c>
      <c r="W104" s="25">
        <f>'Цена на порамнување во ЕУР'!W104*'Среден курс'!$D$27</f>
        <v>2789.9058959696781</v>
      </c>
      <c r="X104" s="25">
        <f>'Цена на порамнување во ЕУР'!X104*'Среден курс'!$D$27</f>
        <v>2778.756312</v>
      </c>
      <c r="Y104" s="25">
        <f>'Цена на порамнување во ЕУР'!Y104*'Среден курс'!$D$27</f>
        <v>2382.6724859999999</v>
      </c>
      <c r="Z104" s="25">
        <f>'Цена на порамнување во ЕУР'!Z104*'Среден курс'!$D$27</f>
        <v>0</v>
      </c>
      <c r="AA104" s="25">
        <f>'Цена на порамнување во ЕУР'!AA104*'Среден курс'!$D$27</f>
        <v>2113.764170946301</v>
      </c>
      <c r="AB104" s="24">
        <f>'Цена на порамнување во ЕУР'!AB104*'Среден курс'!$D$27</f>
        <v>1783.9548978059699</v>
      </c>
    </row>
    <row r="105" spans="2:28" ht="27" thickBot="1">
      <c r="B105" s="100"/>
      <c r="C105" s="102" t="s">
        <v>28</v>
      </c>
      <c r="D105" s="113"/>
      <c r="E105" s="22">
        <f>'Цена на порамнување во ЕУР'!E105*'Среден курс'!$D$27</f>
        <v>0</v>
      </c>
      <c r="F105" s="21">
        <f>'Цена на порамнување во ЕУР'!F105*'Среден курс'!$D$27</f>
        <v>0</v>
      </c>
      <c r="G105" s="21">
        <f>'Цена на порамнување во ЕУР'!G105*'Среден курс'!$D$27</f>
        <v>0</v>
      </c>
      <c r="H105" s="21">
        <f>'Цена на порамнување во ЕУР'!H105*'Среден курс'!$D$27</f>
        <v>0</v>
      </c>
      <c r="I105" s="21">
        <f>'Цена на порамнување во ЕУР'!I105*'Среден курс'!$D$27</f>
        <v>0</v>
      </c>
      <c r="J105" s="21">
        <f>'Цена на порамнување во ЕУР'!J105*'Среден курс'!$D$27</f>
        <v>0</v>
      </c>
      <c r="K105" s="21">
        <f>'Цена на порамнување во ЕУР'!K105*'Среден курс'!$D$27</f>
        <v>0</v>
      </c>
      <c r="L105" s="21">
        <f>'Цена на порамнување во ЕУР'!L105*'Среден курс'!$D$27</f>
        <v>0</v>
      </c>
      <c r="M105" s="21">
        <f>'Цена на порамнување во ЕУР'!M105*'Среден курс'!$D$27</f>
        <v>0</v>
      </c>
      <c r="N105" s="21">
        <f>'Цена на порамнување во ЕУР'!N105*'Среден курс'!$D$27</f>
        <v>0</v>
      </c>
      <c r="O105" s="21">
        <f>'Цена на порамнување во ЕУР'!O105*'Среден курс'!$D$27</f>
        <v>0</v>
      </c>
      <c r="P105" s="21">
        <f>'Цена на порамнување во ЕУР'!P105*'Среден курс'!$D$27</f>
        <v>0</v>
      </c>
      <c r="Q105" s="21">
        <f>'Цена на порамнување во ЕУР'!Q105*'Среден курс'!$D$27</f>
        <v>0</v>
      </c>
      <c r="R105" s="21">
        <f>'Цена на порамнување во ЕУР'!R105*'Среден курс'!$D$27</f>
        <v>0</v>
      </c>
      <c r="S105" s="21">
        <f>'Цена на порамнување во ЕУР'!S105*'Среден курс'!$D$27</f>
        <v>0</v>
      </c>
      <c r="T105" s="21">
        <f>'Цена на порамнување во ЕУР'!T105*'Среден курс'!$D$27</f>
        <v>0</v>
      </c>
      <c r="U105" s="21">
        <f>'Цена на порамнување во ЕУР'!U105*'Среден курс'!$D$27</f>
        <v>0</v>
      </c>
      <c r="V105" s="21">
        <f>'Цена на порамнување во ЕУР'!V105*'Среден курс'!$D$27</f>
        <v>0</v>
      </c>
      <c r="W105" s="21">
        <f>'Цена на порамнување во ЕУР'!W105*'Среден курс'!$D$27</f>
        <v>0</v>
      </c>
      <c r="X105" s="21">
        <f>'Цена на порамнување во ЕУР'!X105*'Среден курс'!$D$27</f>
        <v>0</v>
      </c>
      <c r="Y105" s="21">
        <f>'Цена на порамнување во ЕУР'!Y105*'Среден курс'!$D$27</f>
        <v>0</v>
      </c>
      <c r="Z105" s="21">
        <f>'Цена на порамнување во ЕУР'!Z105*'Среден курс'!$D$27</f>
        <v>919.51568078289472</v>
      </c>
      <c r="AA105" s="21">
        <f>'Цена на порамнување во ЕУР'!AA105*'Среден курс'!$D$27</f>
        <v>0</v>
      </c>
      <c r="AB105" s="20">
        <f>'Цена на порамнување во ЕУР'!AB105*'Среден курс'!$D$27</f>
        <v>0</v>
      </c>
    </row>
    <row r="106" spans="2:28" ht="27" thickBot="1">
      <c r="B106" s="100"/>
      <c r="C106" s="102" t="s">
        <v>29</v>
      </c>
      <c r="D106" s="113"/>
      <c r="E106" s="22">
        <f>'Цена на порамнување во ЕУР'!E106*'Среден курс'!$D$27</f>
        <v>0</v>
      </c>
      <c r="F106" s="21">
        <f>'Цена на порамнување во ЕУР'!F106*'Среден курс'!$D$27</f>
        <v>0</v>
      </c>
      <c r="G106" s="21">
        <f>'Цена на порамнување во ЕУР'!G106*'Среден курс'!$D$27</f>
        <v>0</v>
      </c>
      <c r="H106" s="21">
        <f>'Цена на порамнување во ЕУР'!H106*'Среден курс'!$D$27</f>
        <v>0</v>
      </c>
      <c r="I106" s="21">
        <f>'Цена на порамнување во ЕУР'!I106*'Среден курс'!$D$27</f>
        <v>0</v>
      </c>
      <c r="J106" s="21">
        <f>'Цена на порамнување во ЕУР'!J106*'Среден курс'!$D$27</f>
        <v>0</v>
      </c>
      <c r="K106" s="21">
        <f>'Цена на порамнување во ЕУР'!K106*'Среден курс'!$D$27</f>
        <v>0</v>
      </c>
      <c r="L106" s="21">
        <f>'Цена на порамнување во ЕУР'!L106*'Среден курс'!$D$27</f>
        <v>0</v>
      </c>
      <c r="M106" s="21">
        <f>'Цена на порамнување во ЕУР'!M106*'Среден курс'!$D$27</f>
        <v>0</v>
      </c>
      <c r="N106" s="21">
        <f>'Цена на порамнување во ЕУР'!N106*'Среден курс'!$D$27</f>
        <v>0</v>
      </c>
      <c r="O106" s="21">
        <f>'Цена на порамнување во ЕУР'!O106*'Среден курс'!$D$27</f>
        <v>0</v>
      </c>
      <c r="P106" s="21">
        <f>'Цена на порамнување во ЕУР'!P106*'Среден курс'!$D$27</f>
        <v>0</v>
      </c>
      <c r="Q106" s="21">
        <f>'Цена на порамнување во ЕУР'!Q106*'Среден курс'!$D$27</f>
        <v>0</v>
      </c>
      <c r="R106" s="21">
        <f>'Цена на порамнување во ЕУР'!R106*'Среден курс'!$D$27</f>
        <v>0</v>
      </c>
      <c r="S106" s="21">
        <f>'Цена на порамнување во ЕУР'!S106*'Среден курс'!$D$27</f>
        <v>0</v>
      </c>
      <c r="T106" s="21">
        <f>'Цена на порамнување во ЕУР'!T106*'Среден курс'!$D$27</f>
        <v>0</v>
      </c>
      <c r="U106" s="21">
        <f>'Цена на порамнување во ЕУР'!U106*'Среден курс'!$D$27</f>
        <v>0</v>
      </c>
      <c r="V106" s="21">
        <f>'Цена на порамнување во ЕУР'!V106*'Среден курс'!$D$27</f>
        <v>0</v>
      </c>
      <c r="W106" s="21">
        <f>'Цена на порамнување во ЕУР'!W106*'Среден курс'!$D$27</f>
        <v>0</v>
      </c>
      <c r="X106" s="21">
        <f>'Цена на порамнување во ЕУР'!X106*'Среден курс'!$D$27</f>
        <v>0</v>
      </c>
      <c r="Y106" s="21">
        <f>'Цена на порамнување во ЕУР'!Y106*'Среден курс'!$D$27</f>
        <v>0</v>
      </c>
      <c r="Z106" s="21">
        <f>'Цена на порамнување во ЕУР'!Z106*'Среден курс'!$D$27</f>
        <v>0</v>
      </c>
      <c r="AA106" s="21">
        <f>'Цена на порамнување во ЕУР'!AA106*'Среден курс'!$D$27</f>
        <v>0</v>
      </c>
      <c r="AB106" s="20">
        <f>'Цена на порамнување во ЕУР'!AB106*'Среден курс'!$D$27</f>
        <v>0</v>
      </c>
    </row>
    <row r="107" spans="2:28" ht="27" thickBot="1">
      <c r="B107" s="101"/>
      <c r="C107" s="102" t="s">
        <v>30</v>
      </c>
      <c r="D107" s="113"/>
      <c r="E107" s="19">
        <f>'Цена на порамнување во ЕУР'!E107*'Среден курс'!$D$27</f>
        <v>0</v>
      </c>
      <c r="F107" s="18">
        <f>'Цена на порамнување во ЕУР'!F107*'Среден курс'!$D$27</f>
        <v>0</v>
      </c>
      <c r="G107" s="18">
        <f>'Цена на порамнување во ЕУР'!G107*'Среден курс'!$D$27</f>
        <v>0</v>
      </c>
      <c r="H107" s="18">
        <f>'Цена на порамнување во ЕУР'!H107*'Среден курс'!$D$27</f>
        <v>0</v>
      </c>
      <c r="I107" s="18">
        <f>'Цена на порамнување во ЕУР'!I107*'Среден курс'!$D$27</f>
        <v>0</v>
      </c>
      <c r="J107" s="18">
        <f>'Цена на порамнување во ЕУР'!J107*'Среден курс'!$D$27</f>
        <v>0</v>
      </c>
      <c r="K107" s="18">
        <f>'Цена на порамнување во ЕУР'!K107*'Среден курс'!$D$27</f>
        <v>0</v>
      </c>
      <c r="L107" s="18">
        <f>'Цена на порамнување во ЕУР'!L107*'Среден курс'!$D$27</f>
        <v>0</v>
      </c>
      <c r="M107" s="18">
        <f>'Цена на порамнување во ЕУР'!M107*'Среден курс'!$D$27</f>
        <v>0</v>
      </c>
      <c r="N107" s="18">
        <f>'Цена на порамнување во ЕУР'!N107*'Среден курс'!$D$27</f>
        <v>0</v>
      </c>
      <c r="O107" s="18">
        <f>'Цена на порамнување во ЕУР'!O107*'Среден курс'!$D$27</f>
        <v>0</v>
      </c>
      <c r="P107" s="18">
        <f>'Цена на порамнување во ЕУР'!P107*'Среден курс'!$D$27</f>
        <v>0</v>
      </c>
      <c r="Q107" s="18">
        <f>'Цена на порамнување во ЕУР'!Q107*'Среден курс'!$D$27</f>
        <v>0</v>
      </c>
      <c r="R107" s="18">
        <f>'Цена на порамнување во ЕУР'!R107*'Среден курс'!$D$27</f>
        <v>0</v>
      </c>
      <c r="S107" s="18">
        <f>'Цена на порамнување во ЕУР'!S107*'Среден курс'!$D$27</f>
        <v>0</v>
      </c>
      <c r="T107" s="18">
        <f>'Цена на порамнување во ЕУР'!T107*'Среден курс'!$D$27</f>
        <v>0</v>
      </c>
      <c r="U107" s="18">
        <f>'Цена на порамнување во ЕУР'!U107*'Среден курс'!$D$27</f>
        <v>0</v>
      </c>
      <c r="V107" s="18">
        <f>'Цена на порамнување во ЕУР'!V107*'Среден курс'!$D$27</f>
        <v>0</v>
      </c>
      <c r="W107" s="18">
        <f>'Цена на порамнување во ЕУР'!W107*'Среден курс'!$D$27</f>
        <v>0</v>
      </c>
      <c r="X107" s="18">
        <f>'Цена на порамнување во ЕУР'!X107*'Среден курс'!$D$27</f>
        <v>0</v>
      </c>
      <c r="Y107" s="18">
        <f>'Цена на порамнување во ЕУР'!Y107*'Среден курс'!$D$27</f>
        <v>0</v>
      </c>
      <c r="Z107" s="18">
        <f>'Цена на порамнување во ЕУР'!Z107*'Среден курс'!$D$27</f>
        <v>0</v>
      </c>
      <c r="AA107" s="18">
        <f>'Цена на порамнување во ЕУР'!AA107*'Среден курс'!$D$27</f>
        <v>0</v>
      </c>
      <c r="AB107" s="17">
        <f>'Цена на порамнување во ЕУР'!AB107*'Среден курс'!$D$27</f>
        <v>0</v>
      </c>
    </row>
    <row r="108" spans="2:28" ht="27" thickBot="1">
      <c r="B108" s="99">
        <v>43917</v>
      </c>
      <c r="C108" s="102" t="s">
        <v>27</v>
      </c>
      <c r="D108" s="113"/>
      <c r="E108" s="23">
        <f>'Цена на порамнување во ЕУР'!E108*'Среден курс'!$D$28</f>
        <v>1606.3134545454545</v>
      </c>
      <c r="F108" s="25">
        <f>'Цена на порамнување во ЕУР'!F108*'Среден курс'!$D$28</f>
        <v>0</v>
      </c>
      <c r="G108" s="25">
        <f>'Цена на порамнување во ЕУР'!G108*'Среден курс'!$D$28</f>
        <v>0</v>
      </c>
      <c r="H108" s="25">
        <f>'Цена на порамнување во ЕУР'!H108*'Среден курс'!$D$28</f>
        <v>0</v>
      </c>
      <c r="I108" s="25">
        <f>'Цена на порамнување во ЕУР'!I108*'Среден курс'!$D$28</f>
        <v>0</v>
      </c>
      <c r="J108" s="25">
        <f>'Цена на порамнување во ЕУР'!J108*'Среден курс'!$D$28</f>
        <v>0</v>
      </c>
      <c r="K108" s="25">
        <f>'Цена на порамнување во ЕУР'!K108*'Среден курс'!$D$28</f>
        <v>0</v>
      </c>
      <c r="L108" s="25">
        <f>'Цена на порамнување во ЕУР'!L108*'Среден курс'!$D$28</f>
        <v>0</v>
      </c>
      <c r="M108" s="25">
        <f>'Цена на порамнување во ЕУР'!M108*'Среден курс'!$D$28</f>
        <v>0</v>
      </c>
      <c r="N108" s="25">
        <f>'Цена на порамнување во ЕУР'!N108*'Среден курс'!$D$28</f>
        <v>0</v>
      </c>
      <c r="O108" s="25">
        <f>'Цена на порамнување во ЕУР'!O108*'Среден курс'!$D$28</f>
        <v>0</v>
      </c>
      <c r="P108" s="25">
        <f>'Цена на порамнување во ЕУР'!P108*'Среден курс'!$D$28</f>
        <v>0</v>
      </c>
      <c r="Q108" s="25">
        <f>'Цена на порамнување во ЕУР'!Q108*'Среден курс'!$D$28</f>
        <v>0</v>
      </c>
      <c r="R108" s="25">
        <f>'Цена на порамнување во ЕУР'!R108*'Среден курс'!$D$28</f>
        <v>2040.8706</v>
      </c>
      <c r="S108" s="25">
        <f>'Цена на порамнување во ЕУР'!S108*'Среден курс'!$D$28</f>
        <v>1956.694087531592</v>
      </c>
      <c r="T108" s="25">
        <f>'Цена на порамнување во ЕУР'!T108*'Среден курс'!$D$28</f>
        <v>2056.9113000000002</v>
      </c>
      <c r="U108" s="25">
        <f>'Цена на порамнување во ЕУР'!U108*'Среден курс'!$D$28</f>
        <v>2303.9829490909092</v>
      </c>
      <c r="V108" s="25">
        <f>'Цена на порамнување во ЕУР'!V108*'Среден курс'!$D$28</f>
        <v>2929.6000361344541</v>
      </c>
      <c r="W108" s="25">
        <f>'Цена на порамнување во ЕУР'!W108*'Среден курс'!$D$28</f>
        <v>3769.5645</v>
      </c>
      <c r="X108" s="25">
        <f>'Цена на порамнување во ЕУР'!X108*'Среден курс'!$D$28</f>
        <v>4147.1378999999997</v>
      </c>
      <c r="Y108" s="25">
        <f>'Цена на порамнување во ЕУР'!Y108*'Среден курс'!$D$28</f>
        <v>3690.5949000000001</v>
      </c>
      <c r="Z108" s="25">
        <f>'Цена на порамнување во ЕУР'!Z108*'Среден курс'!$D$28</f>
        <v>0</v>
      </c>
      <c r="AA108" s="25">
        <f>'Цена на порамнување во ЕУР'!AA108*'Среден курс'!$D$28</f>
        <v>2755.2986999999998</v>
      </c>
      <c r="AB108" s="24">
        <f>'Цена на порамнување во ЕУР'!AB108*'Среден курс'!$D$28</f>
        <v>0</v>
      </c>
    </row>
    <row r="109" spans="2:28" ht="27" thickBot="1">
      <c r="B109" s="100"/>
      <c r="C109" s="102" t="s">
        <v>28</v>
      </c>
      <c r="D109" s="113"/>
      <c r="E109" s="22">
        <f>'Цена на порамнување во ЕУР'!E109*'Среден курс'!$D$28</f>
        <v>0</v>
      </c>
      <c r="F109" s="21">
        <f>'Цена на порамнување во ЕУР'!F109*'Среден курс'!$D$28</f>
        <v>0</v>
      </c>
      <c r="G109" s="21">
        <f>'Цена на порамнување во ЕУР'!G109*'Среден курс'!$D$28</f>
        <v>947.01825000000008</v>
      </c>
      <c r="H109" s="21">
        <f>'Цена на порамнување во ЕУР'!H109*'Среден курс'!$D$28</f>
        <v>947.01824999999997</v>
      </c>
      <c r="I109" s="21">
        <f>'Цена на порамнување во ЕУР'!I109*'Среден курс'!$D$28</f>
        <v>947.01824999999997</v>
      </c>
      <c r="J109" s="21">
        <f>'Цена на порамнување во ЕУР'!J109*'Среден курс'!$D$28</f>
        <v>0</v>
      </c>
      <c r="K109" s="21">
        <f>'Цена на порамнување во ЕУР'!K109*'Среден курс'!$D$28</f>
        <v>0</v>
      </c>
      <c r="L109" s="21">
        <f>'Цена на порамнување во ЕУР'!L109*'Среден курс'!$D$28</f>
        <v>854.47574999999995</v>
      </c>
      <c r="M109" s="21">
        <f>'Цена на порамнување во ЕУР'!M109*'Среден курс'!$D$28</f>
        <v>808.82144999999991</v>
      </c>
      <c r="N109" s="21">
        <f>'Цена на порамнување во ЕУР'!N109*'Среден курс'!$D$28</f>
        <v>947.01824999999997</v>
      </c>
      <c r="O109" s="21">
        <f>'Цена на порамнување во ЕУР'!O109*'Среден курс'!$D$28</f>
        <v>876.40151865671635</v>
      </c>
      <c r="P109" s="21">
        <f>'Цена на порамнување во ЕУР'!P109*'Среден курс'!$D$28</f>
        <v>871.33492048192772</v>
      </c>
      <c r="Q109" s="21">
        <f>'Цена на порамнување во ЕУР'!Q109*'Среден курс'!$D$28</f>
        <v>701.47214999999994</v>
      </c>
      <c r="R109" s="21">
        <f>'Цена на порамнување во ЕУР'!R109*'Среден курс'!$D$28</f>
        <v>0</v>
      </c>
      <c r="S109" s="21">
        <f>'Цена на порамнување во ЕУР'!S109*'Среден курс'!$D$28</f>
        <v>0</v>
      </c>
      <c r="T109" s="21">
        <f>'Цена на порамнување во ЕУР'!T109*'Среден курс'!$D$28</f>
        <v>0</v>
      </c>
      <c r="U109" s="21">
        <f>'Цена на порамнување во ЕУР'!U109*'Среден курс'!$D$28</f>
        <v>0</v>
      </c>
      <c r="V109" s="21">
        <f>'Цена на порамнување во ЕУР'!V109*'Среден курс'!$D$28</f>
        <v>0</v>
      </c>
      <c r="W109" s="21">
        <f>'Цена на порамнување во ЕУР'!W109*'Среден курс'!$D$28</f>
        <v>0</v>
      </c>
      <c r="X109" s="21">
        <f>'Цена на порамнување во ЕУР'!X109*'Среден курс'!$D$28</f>
        <v>0</v>
      </c>
      <c r="Y109" s="21">
        <f>'Цена на порамнување во ЕУР'!Y109*'Среден курс'!$D$28</f>
        <v>0</v>
      </c>
      <c r="Z109" s="21">
        <f>'Цена на порамнување во ЕУР'!Z109*'Среден курс'!$D$28</f>
        <v>1013.64885</v>
      </c>
      <c r="AA109" s="21">
        <f>'Цена на порамнување во ЕУР'!AA109*'Среден курс'!$D$28</f>
        <v>0</v>
      </c>
      <c r="AB109" s="20">
        <f>'Цена на порамнување во ЕУР'!AB109*'Среден курс'!$D$28</f>
        <v>803.26890000000003</v>
      </c>
    </row>
    <row r="110" spans="2:28" ht="27" thickBot="1">
      <c r="B110" s="100"/>
      <c r="C110" s="102" t="s">
        <v>29</v>
      </c>
      <c r="D110" s="113"/>
      <c r="E110" s="22">
        <f>'Цена на порамнување во ЕУР'!E110*'Среден курс'!$D$28</f>
        <v>0</v>
      </c>
      <c r="F110" s="21">
        <f>'Цена на порамнување во ЕУР'!F110*'Среден курс'!$D$28</f>
        <v>603.37709999999993</v>
      </c>
      <c r="G110" s="21">
        <f>'Цена на порамнување во ЕУР'!G110*'Среден курс'!$D$28</f>
        <v>0</v>
      </c>
      <c r="H110" s="21">
        <f>'Цена на порамнување во ЕУР'!H110*'Среден курс'!$D$28</f>
        <v>0</v>
      </c>
      <c r="I110" s="21">
        <f>'Цена на порамнување во ЕУР'!I110*'Среден курс'!$D$28</f>
        <v>0</v>
      </c>
      <c r="J110" s="21">
        <f>'Цена на порамнување во ЕУР'!J110*'Среден курс'!$D$28</f>
        <v>607.0788</v>
      </c>
      <c r="K110" s="21">
        <f>'Цена на порамнување во ЕУР'!K110*'Среден курс'!$D$28</f>
        <v>718.74675000000002</v>
      </c>
      <c r="L110" s="21">
        <f>'Цена на порамнување во ЕУР'!L110*'Среден курс'!$D$28</f>
        <v>0</v>
      </c>
      <c r="M110" s="21">
        <f>'Цена на порамнување во ЕУР'!M110*'Среден курс'!$D$28</f>
        <v>0</v>
      </c>
      <c r="N110" s="21">
        <f>'Цена на порамнување во ЕУР'!N110*'Среден курс'!$D$28</f>
        <v>0</v>
      </c>
      <c r="O110" s="21">
        <f>'Цена на порамнување во ЕУР'!O110*'Среден курс'!$D$28</f>
        <v>0</v>
      </c>
      <c r="P110" s="21">
        <f>'Цена на порамнување во ЕУР'!P110*'Среден курс'!$D$28</f>
        <v>0</v>
      </c>
      <c r="Q110" s="21">
        <f>'Цена на порамнување во ЕУР'!Q110*'Среден курс'!$D$28</f>
        <v>0</v>
      </c>
      <c r="R110" s="21">
        <f>'Цена на порамнување во ЕУР'!R110*'Среден курс'!$D$28</f>
        <v>0</v>
      </c>
      <c r="S110" s="21">
        <f>'Цена на порамнување во ЕУР'!S110*'Среден курс'!$D$28</f>
        <v>0</v>
      </c>
      <c r="T110" s="21">
        <f>'Цена на порамнување во ЕУР'!T110*'Среден курс'!$D$28</f>
        <v>0</v>
      </c>
      <c r="U110" s="21">
        <f>'Цена на порамнување во ЕУР'!U110*'Среден курс'!$D$28</f>
        <v>0</v>
      </c>
      <c r="V110" s="21">
        <f>'Цена на порамнување во ЕУР'!V110*'Среден курс'!$D$28</f>
        <v>0</v>
      </c>
      <c r="W110" s="21">
        <f>'Цена на порамнување во ЕУР'!W110*'Среден курс'!$D$28</f>
        <v>0</v>
      </c>
      <c r="X110" s="21">
        <f>'Цена на порамнување во ЕУР'!X110*'Среден курс'!$D$28</f>
        <v>0</v>
      </c>
      <c r="Y110" s="21">
        <f>'Цена на порамнување во ЕУР'!Y110*'Среден курс'!$D$28</f>
        <v>0</v>
      </c>
      <c r="Z110" s="21">
        <f>'Цена на порамнување во ЕУР'!Z110*'Среден курс'!$D$28</f>
        <v>0</v>
      </c>
      <c r="AA110" s="21">
        <f>'Цена на порамнување во ЕУР'!AA110*'Среден курс'!$D$28</f>
        <v>0</v>
      </c>
      <c r="AB110" s="20">
        <f>'Цена на порамнување во ЕУР'!AB110*'Среден курс'!$D$28</f>
        <v>0</v>
      </c>
    </row>
    <row r="111" spans="2:28" ht="27" thickBot="1">
      <c r="B111" s="101"/>
      <c r="C111" s="102" t="s">
        <v>30</v>
      </c>
      <c r="D111" s="113"/>
      <c r="E111" s="19">
        <f>'Цена на порамнување во ЕУР'!E111*'Среден курс'!$D$28</f>
        <v>0</v>
      </c>
      <c r="F111" s="18">
        <f>'Цена на порамнување во ЕУР'!F111*'Среден курс'!$D$28</f>
        <v>1810.1313</v>
      </c>
      <c r="G111" s="18">
        <f>'Цена на порамнување во ЕУР'!G111*'Среден курс'!$D$28</f>
        <v>0</v>
      </c>
      <c r="H111" s="18">
        <f>'Цена на порамнување во ЕУР'!H111*'Среден курс'!$D$28</f>
        <v>0</v>
      </c>
      <c r="I111" s="18">
        <f>'Цена на порамнување во ЕУР'!I111*'Среден курс'!$D$28</f>
        <v>0</v>
      </c>
      <c r="J111" s="18">
        <f>'Цена на порамнување во ЕУР'!J111*'Среден курс'!$D$28</f>
        <v>1821.2364</v>
      </c>
      <c r="K111" s="18">
        <f>'Цена на порамнување во ЕУР'!K111*'Среден курс'!$D$28</f>
        <v>2156.2402500000003</v>
      </c>
      <c r="L111" s="18">
        <f>'Цена на порамнување во ЕУР'!L111*'Среден курс'!$D$28</f>
        <v>0</v>
      </c>
      <c r="M111" s="18">
        <f>'Цена на порамнување во ЕУР'!M111*'Среден курс'!$D$28</f>
        <v>0</v>
      </c>
      <c r="N111" s="18">
        <f>'Цена на порамнување во ЕУР'!N111*'Среден курс'!$D$28</f>
        <v>0</v>
      </c>
      <c r="O111" s="18">
        <f>'Цена на порамнување во ЕУР'!O111*'Среден курс'!$D$28</f>
        <v>0</v>
      </c>
      <c r="P111" s="18">
        <f>'Цена на порамнување во ЕУР'!P111*'Среден курс'!$D$28</f>
        <v>0</v>
      </c>
      <c r="Q111" s="18">
        <f>'Цена на порамнување во ЕУР'!Q111*'Среден курс'!$D$28</f>
        <v>0</v>
      </c>
      <c r="R111" s="18">
        <f>'Цена на порамнување во ЕУР'!R111*'Среден курс'!$D$28</f>
        <v>0</v>
      </c>
      <c r="S111" s="18">
        <f>'Цена на порамнување во ЕУР'!S111*'Среден курс'!$D$28</f>
        <v>0</v>
      </c>
      <c r="T111" s="18">
        <f>'Цена на порамнување во ЕУР'!T111*'Среден курс'!$D$28</f>
        <v>0</v>
      </c>
      <c r="U111" s="18">
        <f>'Цена на порамнување во ЕУР'!U111*'Среден курс'!$D$28</f>
        <v>0</v>
      </c>
      <c r="V111" s="18">
        <f>'Цена на порамнување во ЕУР'!V111*'Среден курс'!$D$28</f>
        <v>0</v>
      </c>
      <c r="W111" s="18">
        <f>'Цена на порамнување во ЕУР'!W111*'Среден курс'!$D$28</f>
        <v>0</v>
      </c>
      <c r="X111" s="18">
        <f>'Цена на порамнување во ЕУР'!X111*'Среден курс'!$D$28</f>
        <v>0</v>
      </c>
      <c r="Y111" s="18">
        <f>'Цена на порамнување во ЕУР'!Y111*'Среден курс'!$D$28</f>
        <v>0</v>
      </c>
      <c r="Z111" s="18">
        <f>'Цена на порамнување во ЕУР'!Z111*'Среден курс'!$D$28</f>
        <v>0</v>
      </c>
      <c r="AA111" s="18">
        <f>'Цена на порамнување во ЕУР'!AA111*'Среден курс'!$D$28</f>
        <v>0</v>
      </c>
      <c r="AB111" s="17">
        <f>'Цена на порамнување во ЕУР'!AB111*'Среден курс'!$D$28</f>
        <v>0</v>
      </c>
    </row>
    <row r="112" spans="2:28" ht="27" thickBot="1">
      <c r="B112" s="99">
        <v>43918</v>
      </c>
      <c r="C112" s="102" t="s">
        <v>27</v>
      </c>
      <c r="D112" s="113"/>
      <c r="E112" s="23">
        <f>'Цена на порамнување во ЕУР'!E112*'Среден курс'!$D$29</f>
        <v>0</v>
      </c>
      <c r="F112" s="25">
        <f>'Цена на порамнување во ЕУР'!F112*'Среден курс'!$D$29</f>
        <v>0</v>
      </c>
      <c r="G112" s="25">
        <f>'Цена на порамнување во ЕУР'!G112*'Среден курс'!$D$29</f>
        <v>0</v>
      </c>
      <c r="H112" s="25">
        <f>'Цена на порамнување во ЕУР'!H112*'Среден курс'!$D$29</f>
        <v>0</v>
      </c>
      <c r="I112" s="25">
        <f>'Цена на порамнување во ЕУР'!I112*'Среден курс'!$D$29</f>
        <v>0</v>
      </c>
      <c r="J112" s="25">
        <f>'Цена на порамнување во ЕУР'!J112*'Среден курс'!$D$29</f>
        <v>0</v>
      </c>
      <c r="K112" s="25">
        <f>'Цена на порамнување во ЕУР'!K112*'Среден курс'!$D$29</f>
        <v>0</v>
      </c>
      <c r="L112" s="25">
        <f>'Цена на порамнување во ЕУР'!L112*'Среден курс'!$D$29</f>
        <v>0</v>
      </c>
      <c r="M112" s="25">
        <f>'Цена на порамнување во ЕУР'!M112*'Среден курс'!$D$29</f>
        <v>0</v>
      </c>
      <c r="N112" s="25">
        <f>'Цена на порамнување во ЕУР'!N112*'Среден курс'!$D$29</f>
        <v>0</v>
      </c>
      <c r="O112" s="25">
        <f>'Цена на порамнување во ЕУР'!O112*'Среден курс'!$D$29</f>
        <v>0</v>
      </c>
      <c r="P112" s="25">
        <f>'Цена на порамнување во ЕУР'!P112*'Среден курс'!$D$29</f>
        <v>2416.5931500000002</v>
      </c>
      <c r="Q112" s="25">
        <f>'Цена на порамнување во ЕУР'!Q112*'Среден курс'!$D$29</f>
        <v>2546.1526499999995</v>
      </c>
      <c r="R112" s="25">
        <f>'Цена на порамнување во ЕУР'!R112*'Среден курс'!$D$29</f>
        <v>2519.0068500000002</v>
      </c>
      <c r="S112" s="25">
        <f>'Цена на порамнување во ЕУР'!S112*'Среден курс'!$D$29</f>
        <v>2269.9607035484973</v>
      </c>
      <c r="T112" s="25">
        <f>'Цена на порамнување во ЕУР'!T112*'Среден курс'!$D$29</f>
        <v>2484.9644303571426</v>
      </c>
      <c r="U112" s="25">
        <f>'Цена на порамнување во ЕУР'!U112*'Среден курс'!$D$29</f>
        <v>0</v>
      </c>
      <c r="V112" s="25">
        <f>'Цена на порамнување во ЕУР'!V112*'Среден курс'!$D$29</f>
        <v>0</v>
      </c>
      <c r="W112" s="25">
        <f>'Цена на порамнување во ЕУР'!W112*'Среден курс'!$D$29</f>
        <v>0</v>
      </c>
      <c r="X112" s="25">
        <f>'Цена на порамнување во ЕУР'!X112*'Среден курс'!$D$29</f>
        <v>0</v>
      </c>
      <c r="Y112" s="25">
        <f>'Цена на порамнување во ЕУР'!Y112*'Среден курс'!$D$29</f>
        <v>0</v>
      </c>
      <c r="Z112" s="25">
        <f>'Цена на порамнување во ЕУР'!Z112*'Среден курс'!$D$29</f>
        <v>0</v>
      </c>
      <c r="AA112" s="25">
        <f>'Цена на порамнување во ЕУР'!AA112*'Среден курс'!$D$29</f>
        <v>0</v>
      </c>
      <c r="AB112" s="24">
        <f>'Цена на порамнување во ЕУР'!AB112*'Среден курс'!$D$29</f>
        <v>0</v>
      </c>
    </row>
    <row r="113" spans="2:28" ht="27" thickBot="1">
      <c r="B113" s="100"/>
      <c r="C113" s="102" t="s">
        <v>28</v>
      </c>
      <c r="D113" s="113"/>
      <c r="E113" s="22">
        <f>'Цена на порамнување во ЕУР'!E113*'Среден курс'!$D$29</f>
        <v>945.99</v>
      </c>
      <c r="F113" s="21">
        <f>'Цена на порамнување во ЕУР'!F113*'Среден курс'!$D$29</f>
        <v>0</v>
      </c>
      <c r="G113" s="21">
        <f>'Цена на порамнување во ЕУР'!G113*'Среден курс'!$D$29</f>
        <v>0</v>
      </c>
      <c r="H113" s="21">
        <f>'Цена на порамнување во ЕУР'!H113*'Среден курс'!$D$29</f>
        <v>0</v>
      </c>
      <c r="I113" s="21">
        <f>'Цена на порамнување во ЕУР'!I113*'Среден курс'!$D$29</f>
        <v>947.01824999999997</v>
      </c>
      <c r="J113" s="21">
        <f>'Цена на порамнување во ЕУР'!J113*'Среден курс'!$D$29</f>
        <v>947.01824999999997</v>
      </c>
      <c r="K113" s="21">
        <f>'Цена на порамнување во ЕУР'!K113*'Среден курс'!$D$29</f>
        <v>946.72792058823529</v>
      </c>
      <c r="L113" s="21">
        <f>'Цена на порамнување во ЕУР'!L113*'Среден курс'!$D$29</f>
        <v>940.88036780643063</v>
      </c>
      <c r="M113" s="21">
        <f>'Цена на порамнување во ЕУР'!M113*'Среден курс'!$D$29</f>
        <v>941.38329151624544</v>
      </c>
      <c r="N113" s="21">
        <f>'Цена на порамнување во ЕУР'!N113*'Среден курс'!$D$29</f>
        <v>929.8172220590609</v>
      </c>
      <c r="O113" s="21">
        <f>'Цена на порамнување во ЕУР'!O113*'Среден курс'!$D$29</f>
        <v>936.58551197850238</v>
      </c>
      <c r="P113" s="21">
        <f>'Цена на порамнување во ЕУР'!P113*'Среден курс'!$D$29</f>
        <v>0</v>
      </c>
      <c r="Q113" s="21">
        <f>'Цена на порамнување во ЕУР'!Q113*'Среден курс'!$D$29</f>
        <v>0</v>
      </c>
      <c r="R113" s="21">
        <f>'Цена на порамнување во ЕУР'!R113*'Среден курс'!$D$29</f>
        <v>0</v>
      </c>
      <c r="S113" s="21">
        <f>'Цена на порамнување во ЕУР'!S113*'Среден курс'!$D$29</f>
        <v>0</v>
      </c>
      <c r="T113" s="21">
        <f>'Цена на порамнување во ЕУР'!T113*'Среден курс'!$D$29</f>
        <v>0</v>
      </c>
      <c r="U113" s="21">
        <f>'Цена на порамнување во ЕУР'!U113*'Среден курс'!$D$29</f>
        <v>1051.2828000000002</v>
      </c>
      <c r="V113" s="21">
        <f>'Цена на порамнување во ЕУР'!V113*'Среден курс'!$D$29</f>
        <v>1166.1481356882739</v>
      </c>
      <c r="W113" s="21">
        <f>'Цена на порамнување во ЕУР'!W113*'Среден курс'!$D$29</f>
        <v>1210.2730052604302</v>
      </c>
      <c r="X113" s="21">
        <f>'Цена на порамнување во ЕУР'!X113*'Среден курс'!$D$29</f>
        <v>1203.1217170578134</v>
      </c>
      <c r="Y113" s="21">
        <f>'Цена на порамнување во ЕУР'!Y113*'Среден курс'!$D$29</f>
        <v>1014.5649272727273</v>
      </c>
      <c r="Z113" s="21">
        <f>'Цена на порамнување во ЕУР'!Z113*'Среден курс'!$D$29</f>
        <v>1079.2987741324921</v>
      </c>
      <c r="AA113" s="21">
        <f>'Цена на порамнување во ЕУР'!AA113*'Среден курс'!$D$29</f>
        <v>946.15511801292394</v>
      </c>
      <c r="AB113" s="20">
        <f>'Цена на порамнување во ЕУР'!AB113*'Среден курс'!$D$29</f>
        <v>944.03609657251673</v>
      </c>
    </row>
    <row r="114" spans="2:28" ht="27" thickBot="1">
      <c r="B114" s="100"/>
      <c r="C114" s="102" t="s">
        <v>29</v>
      </c>
      <c r="D114" s="113"/>
      <c r="E114" s="22">
        <f>'Цена на порамнување во ЕУР'!E114*'Среден курс'!$D$29</f>
        <v>0</v>
      </c>
      <c r="F114" s="21">
        <f>'Цена на порамнување во ЕУР'!F114*'Среден курс'!$D$29</f>
        <v>713.81115</v>
      </c>
      <c r="G114" s="21">
        <f>'Цена на порамнување во ЕУР'!G114*'Среден курс'!$D$29</f>
        <v>645.3297</v>
      </c>
      <c r="H114" s="21">
        <f>'Цена на порамнување во ЕУР'!H114*'Среден курс'!$D$29</f>
        <v>615.09915000000001</v>
      </c>
      <c r="I114" s="21">
        <f>'Цена на порамнување во ЕУР'!I114*'Среден курс'!$D$29</f>
        <v>0</v>
      </c>
      <c r="J114" s="21">
        <f>'Цена на порамнување во ЕУР'!J114*'Среден курс'!$D$29</f>
        <v>0</v>
      </c>
      <c r="K114" s="21">
        <f>'Цена на порамнување во ЕУР'!K114*'Среден курс'!$D$29</f>
        <v>0</v>
      </c>
      <c r="L114" s="21">
        <f>'Цена на порамнување во ЕУР'!L114*'Среден курс'!$D$29</f>
        <v>0</v>
      </c>
      <c r="M114" s="21">
        <f>'Цена на порамнување во ЕУР'!M114*'Среден курс'!$D$29</f>
        <v>0</v>
      </c>
      <c r="N114" s="21">
        <f>'Цена на порамнување во ЕУР'!N114*'Среден курс'!$D$29</f>
        <v>0</v>
      </c>
      <c r="O114" s="21">
        <f>'Цена на порамнување во ЕУР'!O114*'Среден курс'!$D$29</f>
        <v>0</v>
      </c>
      <c r="P114" s="21">
        <f>'Цена на порамнување во ЕУР'!P114*'Среден курс'!$D$29</f>
        <v>0</v>
      </c>
      <c r="Q114" s="21">
        <f>'Цена на порамнување во ЕУР'!Q114*'Среден курс'!$D$29</f>
        <v>0</v>
      </c>
      <c r="R114" s="21">
        <f>'Цена на порамнување во ЕУР'!R114*'Среден курс'!$D$29</f>
        <v>0</v>
      </c>
      <c r="S114" s="21">
        <f>'Цена на порамнување во ЕУР'!S114*'Среден курс'!$D$29</f>
        <v>0</v>
      </c>
      <c r="T114" s="21">
        <f>'Цена на порамнување во ЕУР'!T114*'Среден курс'!$D$29</f>
        <v>0</v>
      </c>
      <c r="U114" s="21">
        <f>'Цена на порамнување во ЕУР'!U114*'Среден курс'!$D$29</f>
        <v>0</v>
      </c>
      <c r="V114" s="21">
        <f>'Цена на порамнување во ЕУР'!V114*'Среден курс'!$D$29</f>
        <v>0</v>
      </c>
      <c r="W114" s="21">
        <f>'Цена на порамнување во ЕУР'!W114*'Среден курс'!$D$29</f>
        <v>0</v>
      </c>
      <c r="X114" s="21">
        <f>'Цена на порамнување во ЕУР'!X114*'Среден курс'!$D$29</f>
        <v>0</v>
      </c>
      <c r="Y114" s="21">
        <f>'Цена на порамнување во ЕУР'!Y114*'Среден курс'!$D$29</f>
        <v>0</v>
      </c>
      <c r="Z114" s="21">
        <f>'Цена на порамнување во ЕУР'!Z114*'Среден курс'!$D$29</f>
        <v>0</v>
      </c>
      <c r="AA114" s="21">
        <f>'Цена на порамнување во ЕУР'!AA114*'Среден курс'!$D$29</f>
        <v>0</v>
      </c>
      <c r="AB114" s="20">
        <f>'Цена на порамнување во ЕУР'!AB114*'Среден курс'!$D$29</f>
        <v>0</v>
      </c>
    </row>
    <row r="115" spans="2:28" ht="27" thickBot="1">
      <c r="B115" s="101"/>
      <c r="C115" s="102" t="s">
        <v>30</v>
      </c>
      <c r="D115" s="113"/>
      <c r="E115" s="19">
        <f>'Цена на порамнување во ЕУР'!E115*'Среден курс'!$D$29</f>
        <v>0</v>
      </c>
      <c r="F115" s="18">
        <f>'Цена на порамнување во ЕУР'!F115*'Среден курс'!$D$29</f>
        <v>2140.8165000000004</v>
      </c>
      <c r="G115" s="18">
        <f>'Цена на порамнување во ЕУР'!G115*'Среден курс'!$D$29</f>
        <v>1935.9891</v>
      </c>
      <c r="H115" s="18">
        <f>'Цена на порамнување во ЕУР'!H115*'Среден курс'!$D$29</f>
        <v>1844.6804999999999</v>
      </c>
      <c r="I115" s="18">
        <f>'Цена на порамнување во ЕУР'!I115*'Среден курс'!$D$29</f>
        <v>0</v>
      </c>
      <c r="J115" s="18">
        <f>'Цена на порамнување во ЕУР'!J115*'Среден курс'!$D$29</f>
        <v>0</v>
      </c>
      <c r="K115" s="18">
        <f>'Цена на порамнување во ЕУР'!K115*'Среден курс'!$D$29</f>
        <v>0</v>
      </c>
      <c r="L115" s="18">
        <f>'Цена на порамнување во ЕУР'!L115*'Среден курс'!$D$29</f>
        <v>0</v>
      </c>
      <c r="M115" s="18">
        <f>'Цена на порамнување во ЕУР'!M115*'Среден курс'!$D$29</f>
        <v>0</v>
      </c>
      <c r="N115" s="18">
        <f>'Цена на порамнување во ЕУР'!N115*'Среден курс'!$D$29</f>
        <v>0</v>
      </c>
      <c r="O115" s="18">
        <f>'Цена на порамнување во ЕУР'!O115*'Среден курс'!$D$29</f>
        <v>0</v>
      </c>
      <c r="P115" s="18">
        <f>'Цена на порамнување во ЕУР'!P115*'Среден курс'!$D$29</f>
        <v>0</v>
      </c>
      <c r="Q115" s="18">
        <f>'Цена на порамнување во ЕУР'!Q115*'Среден курс'!$D$29</f>
        <v>0</v>
      </c>
      <c r="R115" s="18">
        <f>'Цена на порамнување во ЕУР'!R115*'Среден курс'!$D$29</f>
        <v>0</v>
      </c>
      <c r="S115" s="18">
        <f>'Цена на порамнување во ЕУР'!S115*'Среден курс'!$D$29</f>
        <v>0</v>
      </c>
      <c r="T115" s="18">
        <f>'Цена на порамнување во ЕУР'!T115*'Среден курс'!$D$29</f>
        <v>0</v>
      </c>
      <c r="U115" s="18">
        <f>'Цена на порамнување во ЕУР'!U115*'Среден курс'!$D$29</f>
        <v>0</v>
      </c>
      <c r="V115" s="18">
        <f>'Цена на порамнување во ЕУР'!V115*'Среден курс'!$D$29</f>
        <v>0</v>
      </c>
      <c r="W115" s="18">
        <f>'Цена на порамнување во ЕУР'!W115*'Среден курс'!$D$29</f>
        <v>0</v>
      </c>
      <c r="X115" s="18">
        <f>'Цена на порамнување во ЕУР'!X115*'Среден курс'!$D$29</f>
        <v>0</v>
      </c>
      <c r="Y115" s="18">
        <f>'Цена на порамнување во ЕУР'!Y115*'Среден курс'!$D$29</f>
        <v>0</v>
      </c>
      <c r="Z115" s="18">
        <f>'Цена на порамнување во ЕУР'!Z115*'Среден курс'!$D$29</f>
        <v>0</v>
      </c>
      <c r="AA115" s="18">
        <f>'Цена на порамнување во ЕУР'!AA115*'Среден курс'!$D$29</f>
        <v>0</v>
      </c>
      <c r="AB115" s="17">
        <f>'Цена на порамнување во ЕУР'!AB115*'Среден курс'!$D$29</f>
        <v>0</v>
      </c>
    </row>
    <row r="116" spans="2:28" ht="27" thickBot="1">
      <c r="B116" s="99">
        <v>43919</v>
      </c>
      <c r="C116" s="102" t="s">
        <v>27</v>
      </c>
      <c r="D116" s="103"/>
      <c r="E116" s="23">
        <f>'Цена на порамнување во ЕУР'!E116*'Среден курс'!$D$30</f>
        <v>0</v>
      </c>
      <c r="F116" s="25">
        <f>'Цена на порамнување во ЕУР'!F116*'Среден курс'!$D$30</f>
        <v>0</v>
      </c>
      <c r="G116" s="25">
        <f>'Цена на порамнување во ЕУР'!G116*'Среден курс'!$D$30</f>
        <v>0</v>
      </c>
      <c r="H116" s="25">
        <f>'Цена на порамнување во ЕУР'!H116*'Среден курс'!$D$30</f>
        <v>0</v>
      </c>
      <c r="I116" s="25">
        <f>'Цена на порамнување во ЕУР'!I116*'Среден курс'!$D$30</f>
        <v>0</v>
      </c>
      <c r="J116" s="25">
        <f>'Цена на порамнување во ЕУР'!J116*'Среден курс'!$D$30</f>
        <v>0</v>
      </c>
      <c r="K116" s="25">
        <f>'Цена на порамнување во ЕУР'!K116*'Среден курс'!$D$30</f>
        <v>0</v>
      </c>
      <c r="L116" s="25">
        <f>'Цена на порамнување во ЕУР'!L116*'Среден курс'!$D$30</f>
        <v>0</v>
      </c>
      <c r="M116" s="25">
        <f>'Цена на порамнување во ЕУР'!M116*'Среден курс'!$D$30</f>
        <v>0</v>
      </c>
      <c r="N116" s="25">
        <f>'Цена на порамнување во ЕУР'!N116*'Среден курс'!$D$30</f>
        <v>0</v>
      </c>
      <c r="O116" s="25">
        <f>'Цена на порамнување во ЕУР'!O116*'Среден курс'!$D$30</f>
        <v>0</v>
      </c>
      <c r="P116" s="25">
        <f>'Цена на порамнување во ЕУР'!P116*'Среден курс'!$D$30</f>
        <v>1528.18515</v>
      </c>
      <c r="Q116" s="25">
        <f>'Цена на порамнување во ЕУР'!Q116*'Среден курс'!$D$30</f>
        <v>1506.2021301444045</v>
      </c>
      <c r="R116" s="25">
        <f>'Цена на порамнување во ЕУР'!R116*'Среден курс'!$D$30</f>
        <v>959.90226860986559</v>
      </c>
      <c r="S116" s="25">
        <f>'Цена на порамнување во ЕУР'!S116*'Среден курс'!$D$30</f>
        <v>868.72252976760069</v>
      </c>
      <c r="T116" s="25">
        <f>'Цена на порамнување во ЕУР'!T116*'Среден курс'!$D$30</f>
        <v>1364.4398494400896</v>
      </c>
      <c r="U116" s="25">
        <f>'Цена на порамнување во ЕУР'!U116*'Среден курс'!$D$30</f>
        <v>2088.1544157049671</v>
      </c>
      <c r="V116" s="25">
        <f>'Цена на порамнување во ЕУР'!V116*'Среден курс'!$D$30</f>
        <v>0</v>
      </c>
      <c r="W116" s="25">
        <f>'Цена на порамнување во ЕУР'!W116*'Среден курс'!$D$30</f>
        <v>0</v>
      </c>
      <c r="X116" s="25">
        <f>'Цена на порамнување во ЕУР'!X116*'Среден курс'!$D$30</f>
        <v>4221.547016592428</v>
      </c>
      <c r="Y116" s="25">
        <f>'Цена на порамнување во ЕУР'!Y116*'Среден курс'!$D$30</f>
        <v>3756.8923505630955</v>
      </c>
      <c r="Z116" s="25">
        <f>'Цена на порамнување во ЕУР'!Z116*'Среден курс'!$D$30</f>
        <v>3106.4582530381053</v>
      </c>
      <c r="AA116" s="25">
        <f>'Цена на порамнување во ЕУР'!AA116*'Среден курс'!$D$30</f>
        <v>2788.3142597615501</v>
      </c>
      <c r="AB116" s="24">
        <f>'Цена на порамнување во ЕУР'!AB116*'Среден курс'!$D$30</f>
        <v>2137.7317499999999</v>
      </c>
    </row>
    <row r="117" spans="2:28" ht="27" thickBot="1">
      <c r="B117" s="100"/>
      <c r="C117" s="102" t="s">
        <v>28</v>
      </c>
      <c r="D117" s="103"/>
      <c r="E117" s="22">
        <f>'Цена на порамнување во ЕУР'!E117*'Среден курс'!$D$30</f>
        <v>945.97418076923066</v>
      </c>
      <c r="F117" s="21">
        <f>'Цена на порамнување во ЕУР'!F117*'Среден курс'!$D$30</f>
        <v>945.98177400000009</v>
      </c>
      <c r="G117" s="21">
        <f>'Цена на порамнување во ЕУР'!G117*'Среден курс'!$D$30</f>
        <v>0</v>
      </c>
      <c r="H117" s="21">
        <f>'Цена на порамнување во ЕУР'!H117*'Среден курс'!$D$30</f>
        <v>0</v>
      </c>
      <c r="I117" s="21">
        <f>'Цена на порамнување во ЕУР'!I117*'Среден курс'!$D$30</f>
        <v>946.48177173913041</v>
      </c>
      <c r="J117" s="21">
        <f>'Цена на порамнување во ЕУР'!J117*'Среден курс'!$D$30</f>
        <v>946.42597799999999</v>
      </c>
      <c r="K117" s="21">
        <f>'Цена на порамнување во ЕУР'!K117*'Среден курс'!$D$30</f>
        <v>946.70977500000004</v>
      </c>
      <c r="L117" s="21">
        <f>'Цена на порамнување во ЕУР'!L117*'Среден курс'!$D$30</f>
        <v>869.28608350515469</v>
      </c>
      <c r="M117" s="21">
        <f>'Цена на порамнување во ЕУР'!M117*'Среден курс'!$D$30</f>
        <v>925.74193528480998</v>
      </c>
      <c r="N117" s="21">
        <f>'Цена на порамнување во ЕУР'!N117*'Среден курс'!$D$30</f>
        <v>944.90193944223097</v>
      </c>
      <c r="O117" s="21">
        <f>'Цена на порамнување во ЕУР'!O117*'Среден курс'!$D$30</f>
        <v>945.99</v>
      </c>
      <c r="P117" s="21">
        <f>'Цена на порамнување во ЕУР'!P117*'Среден курс'!$D$30</f>
        <v>0</v>
      </c>
      <c r="Q117" s="21">
        <f>'Цена на порамнување во ЕУР'!Q117*'Среден курс'!$D$30</f>
        <v>0</v>
      </c>
      <c r="R117" s="21">
        <f>'Цена на порамнување во ЕУР'!R117*'Среден курс'!$D$30</f>
        <v>0</v>
      </c>
      <c r="S117" s="21">
        <f>'Цена на порамнување во ЕУР'!S117*'Среден курс'!$D$30</f>
        <v>0</v>
      </c>
      <c r="T117" s="21">
        <f>'Цена на порамнување во ЕУР'!T117*'Среден курс'!$D$30</f>
        <v>0</v>
      </c>
      <c r="U117" s="21">
        <f>'Цена на порамнување во ЕУР'!U117*'Среден курс'!$D$30</f>
        <v>0</v>
      </c>
      <c r="V117" s="21">
        <f>'Цена на порамнување во ЕУР'!V117*'Среден курс'!$D$30</f>
        <v>851.39100000000019</v>
      </c>
      <c r="W117" s="21">
        <f>'Цена на порамнување во ЕУР'!W117*'Среден курс'!$D$30</f>
        <v>1133.3371500000001</v>
      </c>
      <c r="X117" s="21">
        <f>'Цена на порамнување во ЕУР'!X117*'Среден курс'!$D$30</f>
        <v>0</v>
      </c>
      <c r="Y117" s="21">
        <f>'Цена на порамнување во ЕУР'!Y117*'Среден курс'!$D$30</f>
        <v>0</v>
      </c>
      <c r="Z117" s="21">
        <f>'Цена на порамнување во ЕУР'!Z117*'Среден курс'!$D$30</f>
        <v>0</v>
      </c>
      <c r="AA117" s="21">
        <f>'Цена на порамнување во ЕУР'!AA117*'Среден курс'!$D$30</f>
        <v>0</v>
      </c>
      <c r="AB117" s="20">
        <f>'Цена на порамнување во ЕУР'!AB117*'Среден курс'!$D$30</f>
        <v>0</v>
      </c>
    </row>
    <row r="118" spans="2:28" ht="27" thickBot="1">
      <c r="B118" s="100"/>
      <c r="C118" s="102" t="s">
        <v>29</v>
      </c>
      <c r="D118" s="103"/>
      <c r="E118" s="22">
        <f>'Цена на порамнување во ЕУР'!E118*'Среден курс'!$D$30</f>
        <v>0</v>
      </c>
      <c r="F118" s="21">
        <f>'Цена на порамнување во ЕУР'!F118*'Среден курс'!$D$30</f>
        <v>0</v>
      </c>
      <c r="G118" s="21">
        <f>'Цена на порамнување во ЕУР'!G118*'Среден курс'!$D$30</f>
        <v>0</v>
      </c>
      <c r="H118" s="21">
        <f>'Цена на порамнување во ЕУР'!H118*'Среден курс'!$D$30</f>
        <v>236.29185000000001</v>
      </c>
      <c r="I118" s="21">
        <f>'Цена на порамнување во ЕУР'!I118*'Среден курс'!$D$30</f>
        <v>0</v>
      </c>
      <c r="J118" s="21">
        <f>'Цена на порамнување во ЕУР'!J118*'Среден курс'!$D$30</f>
        <v>0</v>
      </c>
      <c r="K118" s="21">
        <f>'Цена на порамнување во ЕУР'!K118*'Среден курс'!$D$30</f>
        <v>0</v>
      </c>
      <c r="L118" s="21">
        <f>'Цена на порамнување во ЕУР'!L118*'Среден курс'!$D$30</f>
        <v>0</v>
      </c>
      <c r="M118" s="21">
        <f>'Цена на порамнување во ЕУР'!M118*'Среден курс'!$D$30</f>
        <v>0</v>
      </c>
      <c r="N118" s="21">
        <f>'Цена на порамнување во ЕУР'!N118*'Среден курс'!$D$30</f>
        <v>0</v>
      </c>
      <c r="O118" s="21">
        <f>'Цена на порамнување во ЕУР'!O118*'Среден курс'!$D$30</f>
        <v>0</v>
      </c>
      <c r="P118" s="21">
        <f>'Цена на порамнување во ЕУР'!P118*'Среден курс'!$D$30</f>
        <v>0</v>
      </c>
      <c r="Q118" s="21">
        <f>'Цена на порамнување во ЕУР'!Q118*'Среден курс'!$D$30</f>
        <v>0</v>
      </c>
      <c r="R118" s="21">
        <f>'Цена на порамнување во ЕУР'!R118*'Среден курс'!$D$30</f>
        <v>0</v>
      </c>
      <c r="S118" s="21">
        <f>'Цена на порамнување во ЕУР'!S118*'Среден курс'!$D$30</f>
        <v>0</v>
      </c>
      <c r="T118" s="21">
        <f>'Цена на порамнување во ЕУР'!T118*'Среден курс'!$D$30</f>
        <v>0</v>
      </c>
      <c r="U118" s="21">
        <f>'Цена на порамнување во ЕУР'!U118*'Среден курс'!$D$30</f>
        <v>0</v>
      </c>
      <c r="V118" s="21">
        <f>'Цена на порамнување во ЕУР'!V118*'Среден курс'!$D$30</f>
        <v>0</v>
      </c>
      <c r="W118" s="21">
        <f>'Цена на порамнување во ЕУР'!W118*'Среден курс'!$D$30</f>
        <v>0</v>
      </c>
      <c r="X118" s="21">
        <f>'Цена на порамнување во ЕУР'!X118*'Среден курс'!$D$30</f>
        <v>0</v>
      </c>
      <c r="Y118" s="21">
        <f>'Цена на порамнување во ЕУР'!Y118*'Среден курс'!$D$30</f>
        <v>0</v>
      </c>
      <c r="Z118" s="21">
        <f>'Цена на порамнување во ЕУР'!Z118*'Среден курс'!$D$30</f>
        <v>0</v>
      </c>
      <c r="AA118" s="21">
        <f>'Цена на порамнување во ЕУР'!AA118*'Среден курс'!$D$30</f>
        <v>0</v>
      </c>
      <c r="AB118" s="20">
        <f>'Цена на порамнување во ЕУР'!AB118*'Среден курс'!$D$30</f>
        <v>0</v>
      </c>
    </row>
    <row r="119" spans="2:28" ht="27" thickBot="1">
      <c r="B119" s="101"/>
      <c r="C119" s="102" t="s">
        <v>30</v>
      </c>
      <c r="D119" s="103"/>
      <c r="E119" s="19">
        <f>'Цена на порамнување во ЕУР'!E119*'Среден курс'!$D$30</f>
        <v>0</v>
      </c>
      <c r="F119" s="18">
        <f>'Цена на порамнување во ЕУР'!F119*'Среден курс'!$D$30</f>
        <v>0</v>
      </c>
      <c r="G119" s="18">
        <f>'Цена на порамнување во ЕУР'!G119*'Среден курс'!$D$30</f>
        <v>0</v>
      </c>
      <c r="H119" s="18">
        <f>'Цена на порамнување во ЕУР'!H119*'Среден курс'!$D$30</f>
        <v>708.87554999999998</v>
      </c>
      <c r="I119" s="18">
        <f>'Цена на порамнување во ЕУР'!I119*'Среден курс'!$D$30</f>
        <v>0</v>
      </c>
      <c r="J119" s="18">
        <f>'Цена на порамнување во ЕУР'!J119*'Среден курс'!$D$30</f>
        <v>0</v>
      </c>
      <c r="K119" s="18">
        <f>'Цена на порамнување во ЕУР'!K119*'Среден курс'!$D$30</f>
        <v>0</v>
      </c>
      <c r="L119" s="18">
        <f>'Цена на порамнување во ЕУР'!L119*'Среден курс'!$D$30</f>
        <v>0</v>
      </c>
      <c r="M119" s="18">
        <f>'Цена на порамнување во ЕУР'!M119*'Среден курс'!$D$30</f>
        <v>0</v>
      </c>
      <c r="N119" s="18">
        <f>'Цена на порамнување во ЕУР'!N119*'Среден курс'!$D$30</f>
        <v>0</v>
      </c>
      <c r="O119" s="18">
        <f>'Цена на порамнување во ЕУР'!O119*'Среден курс'!$D$30</f>
        <v>0</v>
      </c>
      <c r="P119" s="18">
        <f>'Цена на порамнување во ЕУР'!P119*'Среден курс'!$D$30</f>
        <v>0</v>
      </c>
      <c r="Q119" s="18">
        <f>'Цена на порамнување во ЕУР'!Q119*'Среден курс'!$D$30</f>
        <v>0</v>
      </c>
      <c r="R119" s="18">
        <f>'Цена на порамнување во ЕУР'!R119*'Среден курс'!$D$30</f>
        <v>0</v>
      </c>
      <c r="S119" s="18">
        <f>'Цена на порамнување во ЕУР'!S119*'Среден курс'!$D$30</f>
        <v>0</v>
      </c>
      <c r="T119" s="18">
        <f>'Цена на порамнување во ЕУР'!T119*'Среден курс'!$D$30</f>
        <v>0</v>
      </c>
      <c r="U119" s="18">
        <f>'Цена на порамнување во ЕУР'!U119*'Среден курс'!$D$30</f>
        <v>0</v>
      </c>
      <c r="V119" s="18">
        <f>'Цена на порамнување во ЕУР'!V119*'Среден курс'!$D$30</f>
        <v>0</v>
      </c>
      <c r="W119" s="18">
        <f>'Цена на порамнување во ЕУР'!W119*'Среден курс'!$D$30</f>
        <v>0</v>
      </c>
      <c r="X119" s="18">
        <f>'Цена на порамнување во ЕУР'!X119*'Среден курс'!$D$30</f>
        <v>0</v>
      </c>
      <c r="Y119" s="18">
        <f>'Цена на порамнување во ЕУР'!Y119*'Среден курс'!$D$30</f>
        <v>0</v>
      </c>
      <c r="Z119" s="18">
        <f>'Цена на порамнување во ЕУР'!Z119*'Среден курс'!$D$30</f>
        <v>0</v>
      </c>
      <c r="AA119" s="18">
        <f>'Цена на порамнување во ЕУР'!AA119*'Среден курс'!$D$30</f>
        <v>0</v>
      </c>
      <c r="AB119" s="17">
        <f>'Цена на порамнување во ЕУР'!AB119*'Среден курс'!$D$30</f>
        <v>0</v>
      </c>
    </row>
    <row r="120" spans="2:28" ht="27" thickBot="1">
      <c r="B120" s="99">
        <v>43920</v>
      </c>
      <c r="C120" s="102" t="s">
        <v>27</v>
      </c>
      <c r="D120" s="103"/>
      <c r="E120" s="23">
        <f>'Цена на порамнување во ЕУР'!E120*'Среден курс'!$D$31</f>
        <v>1901.4398999999999</v>
      </c>
      <c r="F120" s="25">
        <f>'Цена на порамнување во ЕУР'!F120*'Среден курс'!$D$31</f>
        <v>1642.3208999999999</v>
      </c>
      <c r="G120" s="25">
        <f>'Цена на порамнување во ЕУР'!G120*'Среден курс'!$D$31</f>
        <v>1423.9205999999999</v>
      </c>
      <c r="H120" s="25">
        <f>'Цена на порамнување во ЕУР'!H120*'Среден курс'!$D$31</f>
        <v>0</v>
      </c>
      <c r="I120" s="25">
        <f>'Цена на порамнување во ЕУР'!I120*'Среден курс'!$D$31</f>
        <v>0</v>
      </c>
      <c r="J120" s="25">
        <f>'Цена на порамнување во ЕУР'!J120*'Среден курс'!$D$31</f>
        <v>0</v>
      </c>
      <c r="K120" s="25">
        <f>'Цена на порамнување во ЕУР'!K120*'Среден курс'!$D$31</f>
        <v>0</v>
      </c>
      <c r="L120" s="25">
        <f>'Цена на порамнување во ЕУР'!L120*'Среден курс'!$D$31</f>
        <v>0</v>
      </c>
      <c r="M120" s="25">
        <f>'Цена на порамнување во ЕУР'!M120*'Среден курс'!$D$31</f>
        <v>0</v>
      </c>
      <c r="N120" s="25">
        <f>'Цена на порамнување во ЕУР'!N120*'Среден курс'!$D$31</f>
        <v>0</v>
      </c>
      <c r="O120" s="25">
        <f>'Цена на порамнување во ЕУР'!O120*'Среден курс'!$D$31</f>
        <v>0</v>
      </c>
      <c r="P120" s="25">
        <f>'Цена на порамнување во ЕУР'!P120*'Среден курс'!$D$31</f>
        <v>0</v>
      </c>
      <c r="Q120" s="25">
        <f>'Цена на порамнување во ЕУР'!Q120*'Среден курс'!$D$31</f>
        <v>0</v>
      </c>
      <c r="R120" s="25">
        <f>'Цена на порамнување во ЕУР'!R120*'Среден курс'!$D$31</f>
        <v>0</v>
      </c>
      <c r="S120" s="25">
        <f>'Цена на порамнување во ЕУР'!S120*'Среден курс'!$D$31</f>
        <v>0</v>
      </c>
      <c r="T120" s="25">
        <f>'Цена на порамнување во ЕУР'!T120*'Среден курс'!$D$31</f>
        <v>3369.7809000000002</v>
      </c>
      <c r="U120" s="25">
        <f>'Цена на порамнување во ЕУР'!U120*'Среден курс'!$D$31</f>
        <v>0</v>
      </c>
      <c r="V120" s="25">
        <f>'Цена на порамнување во ЕУР'!V120*'Среден курс'!$D$31</f>
        <v>0</v>
      </c>
      <c r="W120" s="25">
        <f>'Цена на порамнување во ЕУР'!W120*'Среден курс'!$D$31</f>
        <v>0</v>
      </c>
      <c r="X120" s="25">
        <f>'Цена на порамнување во ЕУР'!X120*'Среден курс'!$D$31</f>
        <v>0</v>
      </c>
      <c r="Y120" s="25">
        <f>'Цена на порамнување во ЕУР'!Y120*'Среден курс'!$D$31</f>
        <v>0</v>
      </c>
      <c r="Z120" s="25">
        <f>'Цена на порамнување во ЕУР'!Z120*'Среден курс'!$D$31</f>
        <v>0</v>
      </c>
      <c r="AA120" s="25">
        <f>'Цена на порамнување во ЕУР'!AA120*'Среден курс'!$D$31</f>
        <v>0</v>
      </c>
      <c r="AB120" s="24">
        <f>'Цена на порамнување во ЕУР'!AB120*'Среден курс'!$D$31</f>
        <v>0</v>
      </c>
    </row>
    <row r="121" spans="2:28" ht="27" thickBot="1">
      <c r="B121" s="100"/>
      <c r="C121" s="102" t="s">
        <v>28</v>
      </c>
      <c r="D121" s="103"/>
      <c r="E121" s="22">
        <f>'Цена на порамнување во ЕУР'!E121*'Среден курс'!$D$31</f>
        <v>0</v>
      </c>
      <c r="F121" s="21">
        <f>'Цена на порамнување во ЕУР'!F121*'Среден курс'!$D$31</f>
        <v>0</v>
      </c>
      <c r="G121" s="21">
        <f>'Цена на порамнување во ЕУР'!G121*'Среден курс'!$D$31</f>
        <v>0</v>
      </c>
      <c r="H121" s="21">
        <f>'Цена на порамнување во ЕУР'!H121*'Среден курс'!$D$31</f>
        <v>0</v>
      </c>
      <c r="I121" s="21">
        <f>'Цена на порамнување во ЕУР'!I121*'Среден курс'!$D$31</f>
        <v>946.11485892857149</v>
      </c>
      <c r="J121" s="21">
        <f>'Цена на порамнување во ЕУР'!J121*'Среден курс'!$D$31</f>
        <v>946.06197750000001</v>
      </c>
      <c r="K121" s="21">
        <f>'Цена на порамнување во ЕУР'!K121*'Среден курс'!$D$31</f>
        <v>947.01824999999997</v>
      </c>
      <c r="L121" s="21">
        <f>'Цена на порамнување во ЕУР'!L121*'Среден курс'!$D$31</f>
        <v>1281.4051500000003</v>
      </c>
      <c r="M121" s="21">
        <f>'Цена на порамнување во ЕУР'!M121*'Среден курс'!$D$31</f>
        <v>1048.5947990893867</v>
      </c>
      <c r="N121" s="21">
        <f>'Цена на порамнување во ЕУР'!N121*'Среден курс'!$D$31</f>
        <v>1000.0695750861081</v>
      </c>
      <c r="O121" s="21">
        <f>'Цена на порамнување во ЕУР'!O121*'Среден курс'!$D$31</f>
        <v>966.88296859623733</v>
      </c>
      <c r="P121" s="21">
        <f>'Цена на порамнување во ЕУР'!P121*'Среден курс'!$D$31</f>
        <v>962.61821887298743</v>
      </c>
      <c r="Q121" s="21">
        <f>'Цена на порамнување во ЕУР'!Q121*'Среден курс'!$D$31</f>
        <v>980.13644743158204</v>
      </c>
      <c r="R121" s="21">
        <f>'Цена на порамнување во ЕУР'!R121*'Среден курс'!$D$31</f>
        <v>981.18596895358894</v>
      </c>
      <c r="S121" s="21">
        <f>'Цена на порамнување во ЕУР'!S121*'Среден курс'!$D$31</f>
        <v>946.58825454545456</v>
      </c>
      <c r="T121" s="21">
        <f>'Цена на порамнување во ЕУР'!T121*'Среден курс'!$D$31</f>
        <v>0</v>
      </c>
      <c r="U121" s="21">
        <f>'Цена на порамнување во ЕУР'!U121*'Среден курс'!$D$31</f>
        <v>1000.0551872596154</v>
      </c>
      <c r="V121" s="21">
        <f>'Цена на порамнување во ЕУР'!V121*'Среден курс'!$D$31</f>
        <v>980.63408306089093</v>
      </c>
      <c r="W121" s="21">
        <f>'Цена на порамнување во ЕУР'!W121*'Среден курс'!$D$31</f>
        <v>994.54701579595871</v>
      </c>
      <c r="X121" s="21">
        <f>'Цена на порамнување во ЕУР'!X121*'Среден курс'!$D$31</f>
        <v>1040.068856180925</v>
      </c>
      <c r="Y121" s="21">
        <f>'Цена на порамнување во ЕУР'!Y121*'Среден курс'!$D$31</f>
        <v>997.08727675194643</v>
      </c>
      <c r="Z121" s="21">
        <f>'Цена на порамнување во ЕУР'!Z121*'Среден курс'!$D$31</f>
        <v>973.87081341789053</v>
      </c>
      <c r="AA121" s="21">
        <f>'Цена на порамнување во ЕУР'!AA121*'Среден курс'!$D$31</f>
        <v>951.67531423118839</v>
      </c>
      <c r="AB121" s="20">
        <f>'Цена на порамнување во ЕУР'!AB121*'Среден курс'!$D$31</f>
        <v>941.77022742230349</v>
      </c>
    </row>
    <row r="122" spans="2:28" ht="27" thickBot="1">
      <c r="B122" s="100"/>
      <c r="C122" s="102" t="s">
        <v>29</v>
      </c>
      <c r="D122" s="103"/>
      <c r="E122" s="22">
        <f>'Цена на порамнување во ЕУР'!E122*'Среден курс'!$D$31</f>
        <v>0</v>
      </c>
      <c r="F122" s="21">
        <f>'Цена на порамнување во ЕУР'!F122*'Среден курс'!$D$31</f>
        <v>0</v>
      </c>
      <c r="G122" s="21">
        <f>'Цена на порамнување во ЕУР'!G122*'Среден курс'!$D$31</f>
        <v>0</v>
      </c>
      <c r="H122" s="21">
        <f>'Цена на порамнување во ЕУР'!H122*'Среден курс'!$D$31</f>
        <v>534.27869999999996</v>
      </c>
      <c r="I122" s="21">
        <f>'Цена на порамнување во ЕУР'!I122*'Среден курс'!$D$31</f>
        <v>0</v>
      </c>
      <c r="J122" s="21">
        <f>'Цена на порамнување во ЕУР'!J122*'Среден курс'!$D$31</f>
        <v>0</v>
      </c>
      <c r="K122" s="21">
        <f>'Цена на порамнување во ЕУР'!K122*'Среден курс'!$D$31</f>
        <v>0</v>
      </c>
      <c r="L122" s="21">
        <f>'Цена на порамнување во ЕУР'!L122*'Среден курс'!$D$31</f>
        <v>0</v>
      </c>
      <c r="M122" s="21">
        <f>'Цена на порамнување во ЕУР'!M122*'Среден курс'!$D$31</f>
        <v>0</v>
      </c>
      <c r="N122" s="21">
        <f>'Цена на порамнување во ЕУР'!N122*'Среден курс'!$D$31</f>
        <v>0</v>
      </c>
      <c r="O122" s="21">
        <f>'Цена на порамнување во ЕУР'!O122*'Среден курс'!$D$31</f>
        <v>0</v>
      </c>
      <c r="P122" s="21">
        <f>'Цена на порамнување во ЕУР'!P122*'Среден курс'!$D$31</f>
        <v>0</v>
      </c>
      <c r="Q122" s="21">
        <f>'Цена на порамнување во ЕУР'!Q122*'Среден курс'!$D$31</f>
        <v>0</v>
      </c>
      <c r="R122" s="21">
        <f>'Цена на порамнување во ЕУР'!R122*'Среден курс'!$D$31</f>
        <v>0</v>
      </c>
      <c r="S122" s="21">
        <f>'Цена на порамнување во ЕУР'!S122*'Среден курс'!$D$31</f>
        <v>0</v>
      </c>
      <c r="T122" s="21">
        <f>'Цена на порамнување во ЕУР'!T122*'Среден курс'!$D$31</f>
        <v>0</v>
      </c>
      <c r="U122" s="21">
        <f>'Цена на порамнување во ЕУР'!U122*'Среден курс'!$D$31</f>
        <v>0</v>
      </c>
      <c r="V122" s="21">
        <f>'Цена на порамнување во ЕУР'!V122*'Среден курс'!$D$31</f>
        <v>0</v>
      </c>
      <c r="W122" s="21">
        <f>'Цена на порамнување во ЕУР'!W122*'Среден курс'!$D$31</f>
        <v>0</v>
      </c>
      <c r="X122" s="21">
        <f>'Цена на порамнување во ЕУР'!X122*'Среден курс'!$D$31</f>
        <v>0</v>
      </c>
      <c r="Y122" s="21">
        <f>'Цена на порамнување во ЕУР'!Y122*'Среден курс'!$D$31</f>
        <v>0</v>
      </c>
      <c r="Z122" s="21">
        <f>'Цена на порамнување во ЕУР'!Z122*'Среден курс'!$D$31</f>
        <v>0</v>
      </c>
      <c r="AA122" s="21">
        <f>'Цена на порамнување во ЕУР'!AA122*'Среден курс'!$D$31</f>
        <v>0</v>
      </c>
      <c r="AB122" s="20">
        <f>'Цена на порамнување во ЕУР'!AB122*'Среден курс'!$D$31</f>
        <v>0</v>
      </c>
    </row>
    <row r="123" spans="2:28" ht="27" thickBot="1">
      <c r="B123" s="101"/>
      <c r="C123" s="102" t="s">
        <v>30</v>
      </c>
      <c r="D123" s="103"/>
      <c r="E123" s="19">
        <f>'Цена на порамнување во ЕУР'!E123*'Среден курс'!$D$31</f>
        <v>0</v>
      </c>
      <c r="F123" s="18">
        <f>'Цена на порамнување во ЕУР'!F123*'Среден курс'!$D$31</f>
        <v>0</v>
      </c>
      <c r="G123" s="18">
        <f>'Цена на порамнување во ЕУР'!G123*'Среден курс'!$D$31</f>
        <v>0</v>
      </c>
      <c r="H123" s="18">
        <f>'Цена на порамнување во ЕУР'!H123*'Среден курс'!$D$31</f>
        <v>1602.2191499999999</v>
      </c>
      <c r="I123" s="18">
        <f>'Цена на порамнување во ЕУР'!I123*'Среден курс'!$D$31</f>
        <v>0</v>
      </c>
      <c r="J123" s="18">
        <f>'Цена на порамнување во ЕУР'!J123*'Среден курс'!$D$31</f>
        <v>0</v>
      </c>
      <c r="K123" s="18">
        <f>'Цена на порамнување во ЕУР'!K123*'Среден курс'!$D$31</f>
        <v>0</v>
      </c>
      <c r="L123" s="18">
        <f>'Цена на порамнување во ЕУР'!L123*'Среден курс'!$D$31</f>
        <v>0</v>
      </c>
      <c r="M123" s="18">
        <f>'Цена на порамнување во ЕУР'!M123*'Среден курс'!$D$31</f>
        <v>0</v>
      </c>
      <c r="N123" s="18">
        <f>'Цена на порамнување во ЕУР'!N123*'Среден курс'!$D$31</f>
        <v>0</v>
      </c>
      <c r="O123" s="18">
        <f>'Цена на порамнување во ЕУР'!O123*'Среден курс'!$D$31</f>
        <v>0</v>
      </c>
      <c r="P123" s="18">
        <f>'Цена на порамнување во ЕУР'!P123*'Среден курс'!$D$31</f>
        <v>0</v>
      </c>
      <c r="Q123" s="18">
        <f>'Цена на порамнување во ЕУР'!Q123*'Среден курс'!$D$31</f>
        <v>0</v>
      </c>
      <c r="R123" s="18">
        <f>'Цена на порамнување во ЕУР'!R123*'Среден курс'!$D$31</f>
        <v>0</v>
      </c>
      <c r="S123" s="18">
        <f>'Цена на порамнување во ЕУР'!S123*'Среден курс'!$D$31</f>
        <v>0</v>
      </c>
      <c r="T123" s="18">
        <f>'Цена на порамнување во ЕУР'!T123*'Среден курс'!$D$31</f>
        <v>0</v>
      </c>
      <c r="U123" s="18">
        <f>'Цена на порамнување во ЕУР'!U123*'Среден курс'!$D$31</f>
        <v>0</v>
      </c>
      <c r="V123" s="18">
        <f>'Цена на порамнување во ЕУР'!V123*'Среден курс'!$D$31</f>
        <v>0</v>
      </c>
      <c r="W123" s="18">
        <f>'Цена на порамнување во ЕУР'!W123*'Среден курс'!$D$31</f>
        <v>0</v>
      </c>
      <c r="X123" s="18">
        <f>'Цена на порамнување во ЕУР'!X123*'Среден курс'!$D$31</f>
        <v>0</v>
      </c>
      <c r="Y123" s="18">
        <f>'Цена на порамнување во ЕУР'!Y123*'Среден курс'!$D$31</f>
        <v>0</v>
      </c>
      <c r="Z123" s="18">
        <f>'Цена на порамнување во ЕУР'!Z123*'Среден курс'!$D$31</f>
        <v>0</v>
      </c>
      <c r="AA123" s="18">
        <f>'Цена на порамнување во ЕУР'!AA123*'Среден курс'!$D$31</f>
        <v>0</v>
      </c>
      <c r="AB123" s="17">
        <f>'Цена на порамнување во ЕУР'!AB123*'Среден курс'!$D$31</f>
        <v>0</v>
      </c>
    </row>
    <row r="124" spans="2:28" ht="27" thickBot="1">
      <c r="B124" s="99">
        <v>43921</v>
      </c>
      <c r="C124" s="102" t="s">
        <v>27</v>
      </c>
      <c r="D124" s="103"/>
      <c r="E124" s="23">
        <f>'Цена на порамнување во ЕУР'!E124*'Среден курс'!$D$32</f>
        <v>1922.4162000000001</v>
      </c>
      <c r="F124" s="25">
        <f>'Цена на порамнување во ЕУР'!F124*'Среден курс'!$D$32</f>
        <v>0</v>
      </c>
      <c r="G124" s="25">
        <f>'Цена на порамнување во ЕУР'!G124*'Среден курс'!$D$32</f>
        <v>0</v>
      </c>
      <c r="H124" s="25">
        <f>'Цена на порамнување во ЕУР'!H124*'Среден курс'!$D$32</f>
        <v>0</v>
      </c>
      <c r="I124" s="25">
        <f>'Цена на порамнување во ЕУР'!I124*'Среден курс'!$D$32</f>
        <v>0</v>
      </c>
      <c r="J124" s="25">
        <f>'Цена на порамнување во ЕУР'!J124*'Среден курс'!$D$32</f>
        <v>0</v>
      </c>
      <c r="K124" s="25">
        <f>'Цена на порамнување во ЕУР'!K124*'Среден курс'!$D$32</f>
        <v>2699.7732000000001</v>
      </c>
      <c r="L124" s="25">
        <f>'Цена на порамнување во ЕУР'!L124*'Среден курс'!$D$32</f>
        <v>0</v>
      </c>
      <c r="M124" s="25">
        <f>'Цена на порамнување во ЕУР'!M124*'Среден курс'!$D$32</f>
        <v>0</v>
      </c>
      <c r="N124" s="25">
        <f>'Цена на порамнување во ЕУР'!N124*'Среден курс'!$D$32</f>
        <v>0</v>
      </c>
      <c r="O124" s="25">
        <f>'Цена на порамнување во ЕУР'!O124*'Среден курс'!$D$32</f>
        <v>0</v>
      </c>
      <c r="P124" s="25">
        <f>'Цена на порамнување во ЕУР'!P124*'Среден курс'!$D$32</f>
        <v>0</v>
      </c>
      <c r="Q124" s="25">
        <f>'Цена на порамнување во ЕУР'!Q124*'Среден курс'!$D$32</f>
        <v>0</v>
      </c>
      <c r="R124" s="25">
        <f>'Цена на порамнување во ЕУР'!R124*'Среден курс'!$D$32</f>
        <v>2774.4241500000003</v>
      </c>
      <c r="S124" s="25">
        <f>'Цена на порамнување во ЕУР'!S124*'Среден курс'!$D$32</f>
        <v>2408.0100649653123</v>
      </c>
      <c r="T124" s="25">
        <f>'Цена на порамнување во ЕУР'!T124*'Среден курс'!$D$32</f>
        <v>2483.4552735357915</v>
      </c>
      <c r="U124" s="25">
        <f>'Цена на порамнување во ЕУР'!U124*'Среден курс'!$D$32</f>
        <v>2542.1266016912559</v>
      </c>
      <c r="V124" s="25">
        <f>'Цена на порамнување во ЕУР'!V124*'Среден курс'!$D$32</f>
        <v>2500.4272214215925</v>
      </c>
      <c r="W124" s="25">
        <f>'Цена на порамнување во ЕУР'!W124*'Среден курс'!$D$32</f>
        <v>2971.9105870800499</v>
      </c>
      <c r="X124" s="25">
        <f>'Цена на порамнување во ЕУР'!X124*'Среден курс'!$D$32</f>
        <v>3948.3241367392038</v>
      </c>
      <c r="Y124" s="25">
        <f>'Цена на порамнување во ЕУР'!Y124*'Среден курс'!$D$32</f>
        <v>3303.7122020410438</v>
      </c>
      <c r="Z124" s="25">
        <f>'Цена на порамнување во ЕУР'!Z124*'Среден курс'!$D$32</f>
        <v>2888.7459175417662</v>
      </c>
      <c r="AA124" s="25">
        <f>'Цена на порамнување во ЕУР'!AA124*'Среден курс'!$D$32</f>
        <v>2731.4770187744825</v>
      </c>
      <c r="AB124" s="24">
        <f>'Цена на порамнување во ЕУР'!AB124*'Среден курс'!$D$32</f>
        <v>2227.8848395175701</v>
      </c>
    </row>
    <row r="125" spans="2:28" ht="27" thickBot="1">
      <c r="B125" s="100"/>
      <c r="C125" s="102" t="s">
        <v>28</v>
      </c>
      <c r="D125" s="103"/>
      <c r="E125" s="22">
        <f>'Цена на порамнување во ЕУР'!E125*'Среден курс'!$D$32</f>
        <v>0</v>
      </c>
      <c r="F125" s="21">
        <f>'Цена на порамнување во ЕУР'!F125*'Среден курс'!$D$32</f>
        <v>0</v>
      </c>
      <c r="G125" s="21">
        <f>'Цена на порамнување во ЕУР'!G125*'Среден курс'!$D$32</f>
        <v>947.01825000000008</v>
      </c>
      <c r="H125" s="21">
        <f>'Цена на порамнување во ЕУР'!H125*'Среден курс'!$D$32</f>
        <v>0</v>
      </c>
      <c r="I125" s="21">
        <f>'Цена на порамнување во ЕУР'!I125*'Среден курс'!$D$32</f>
        <v>0</v>
      </c>
      <c r="J125" s="21">
        <f>'Цена на порамнување во ЕУР'!J125*'Среден курс'!$D$32</f>
        <v>0</v>
      </c>
      <c r="K125" s="21">
        <f>'Цена на порамнување во ЕУР'!K125*'Среден курс'!$D$32</f>
        <v>0</v>
      </c>
      <c r="L125" s="21">
        <f>'Цена на порамнување во ЕУР'!L125*'Среден курс'!$D$32</f>
        <v>1177.1406000000002</v>
      </c>
      <c r="M125" s="21">
        <f>'Цена на порамнување во ЕУР'!M125*'Среден курс'!$D$32</f>
        <v>1172.82195</v>
      </c>
      <c r="N125" s="21">
        <f>'Цена на порамнување во ЕУР'!N125*'Среден курс'!$D$32</f>
        <v>975.39795000000004</v>
      </c>
      <c r="O125" s="21">
        <f>'Цена на порамнување во ЕУР'!O125*'Среден курс'!$D$32</f>
        <v>854.47575000000006</v>
      </c>
      <c r="P125" s="21">
        <f>'Цена на порамнување во ЕУР'!P125*'Среден курс'!$D$32</f>
        <v>874.21814999999992</v>
      </c>
      <c r="Q125" s="21">
        <f>'Цена на порамнување во ЕУР'!Q125*'Среден курс'!$D$32</f>
        <v>911.23514999999986</v>
      </c>
      <c r="R125" s="21">
        <f>'Цена на порамнување во ЕУР'!R125*'Среден курс'!$D$32</f>
        <v>0</v>
      </c>
      <c r="S125" s="21">
        <f>'Цена на порамнување во ЕУР'!S125*'Среден курс'!$D$32</f>
        <v>0</v>
      </c>
      <c r="T125" s="21">
        <f>'Цена на порамнување во ЕУР'!T125*'Среден курс'!$D$32</f>
        <v>0</v>
      </c>
      <c r="U125" s="21">
        <f>'Цена на порамнување во ЕУР'!U125*'Среден курс'!$D$32</f>
        <v>0</v>
      </c>
      <c r="V125" s="21">
        <f>'Цена на порамнување во ЕУР'!V125*'Среден курс'!$D$32</f>
        <v>0</v>
      </c>
      <c r="W125" s="21">
        <f>'Цена на порамнување во ЕУР'!W125*'Среден курс'!$D$32</f>
        <v>0</v>
      </c>
      <c r="X125" s="21">
        <f>'Цена на порамнување во ЕУР'!X125*'Среден курс'!$D$32</f>
        <v>0</v>
      </c>
      <c r="Y125" s="21">
        <f>'Цена на порамнување во ЕУР'!Y125*'Среден курс'!$D$32</f>
        <v>0</v>
      </c>
      <c r="Z125" s="21">
        <f>'Цена на порамнување во ЕУР'!Z125*'Среден курс'!$D$32</f>
        <v>0</v>
      </c>
      <c r="AA125" s="21">
        <f>'Цена на порамнување во ЕУР'!AA125*'Среден курс'!$D$32</f>
        <v>0</v>
      </c>
      <c r="AB125" s="20">
        <f>'Цена на порамнување во ЕУР'!AB125*'Среден курс'!$D$32</f>
        <v>0</v>
      </c>
    </row>
    <row r="126" spans="2:28" ht="27" thickBot="1">
      <c r="B126" s="100"/>
      <c r="C126" s="102" t="s">
        <v>29</v>
      </c>
      <c r="D126" s="103"/>
      <c r="E126" s="22">
        <f>'Цена на порамнување во ЕУР'!E126*'Среден курс'!$D$32</f>
        <v>0</v>
      </c>
      <c r="F126" s="21">
        <f>'Цена на порамнување во ЕУР'!F126*'Среден курс'!$D$32</f>
        <v>708.2586</v>
      </c>
      <c r="G126" s="21">
        <f>'Цена на порамнување во ЕУР'!G126*'Среден курс'!$D$32</f>
        <v>0</v>
      </c>
      <c r="H126" s="21">
        <f>'Цена на порамнување во ЕУР'!H126*'Среден курс'!$D$32</f>
        <v>734.17050000000006</v>
      </c>
      <c r="I126" s="21">
        <f>'Цена на порамнување во ЕУР'!I126*'Среден курс'!$D$32</f>
        <v>694.6857</v>
      </c>
      <c r="J126" s="21">
        <f>'Цена на порамнување во ЕУР'!J126*'Среден курс'!$D$32</f>
        <v>811.90620000000001</v>
      </c>
      <c r="K126" s="21">
        <f>'Цена на порамнување во ЕУР'!K126*'Среден курс'!$D$32</f>
        <v>0</v>
      </c>
      <c r="L126" s="21">
        <f>'Цена на порамнување во ЕУР'!L126*'Среден курс'!$D$32</f>
        <v>0</v>
      </c>
      <c r="M126" s="21">
        <f>'Цена на порамнување во ЕУР'!M126*'Среден курс'!$D$32</f>
        <v>0</v>
      </c>
      <c r="N126" s="21">
        <f>'Цена на порамнување во ЕУР'!N126*'Среден курс'!$D$32</f>
        <v>0</v>
      </c>
      <c r="O126" s="21">
        <f>'Цена на порамнување во ЕУР'!O126*'Среден курс'!$D$32</f>
        <v>0</v>
      </c>
      <c r="P126" s="21">
        <f>'Цена на порамнување во ЕУР'!P126*'Среден курс'!$D$32</f>
        <v>0</v>
      </c>
      <c r="Q126" s="21">
        <f>'Цена на порамнување во ЕУР'!Q126*'Среден курс'!$D$32</f>
        <v>0</v>
      </c>
      <c r="R126" s="21">
        <f>'Цена на порамнување во ЕУР'!R126*'Среден курс'!$D$32</f>
        <v>0</v>
      </c>
      <c r="S126" s="21">
        <f>'Цена на порамнување во ЕУР'!S126*'Среден курс'!$D$32</f>
        <v>0</v>
      </c>
      <c r="T126" s="21">
        <f>'Цена на порамнување во ЕУР'!T126*'Среден курс'!$D$32</f>
        <v>0</v>
      </c>
      <c r="U126" s="21">
        <f>'Цена на порамнување во ЕУР'!U126*'Среден курс'!$D$32</f>
        <v>0</v>
      </c>
      <c r="V126" s="21">
        <f>'Цена на порамнување во ЕУР'!V126*'Среден курс'!$D$32</f>
        <v>0</v>
      </c>
      <c r="W126" s="21">
        <f>'Цена на порамнување во ЕУР'!W126*'Среден курс'!$D$32</f>
        <v>0</v>
      </c>
      <c r="X126" s="21">
        <f>'Цена на порамнување во ЕУР'!X126*'Среден курс'!$D$32</f>
        <v>0</v>
      </c>
      <c r="Y126" s="21">
        <f>'Цена на порамнување во ЕУР'!Y126*'Среден курс'!$D$32</f>
        <v>0</v>
      </c>
      <c r="Z126" s="21">
        <f>'Цена на порамнување во ЕУР'!Z126*'Среден курс'!$D$32</f>
        <v>0</v>
      </c>
      <c r="AA126" s="21">
        <f>'Цена на порамнување во ЕУР'!AA126*'Среден курс'!$D$32</f>
        <v>0</v>
      </c>
      <c r="AB126" s="20">
        <f>'Цена на порамнување во ЕУР'!AB126*'Среден курс'!$D$32</f>
        <v>0</v>
      </c>
    </row>
    <row r="127" spans="2:28" ht="27" thickBot="1">
      <c r="B127" s="101"/>
      <c r="C127" s="102" t="s">
        <v>30</v>
      </c>
      <c r="D127" s="103"/>
      <c r="E127" s="19">
        <f>'Цена на порамнување во ЕУР'!E127*'Среден курс'!$D$32</f>
        <v>0</v>
      </c>
      <c r="F127" s="18">
        <f>'Цена на порамнување во ЕУР'!F127*'Среден курс'!$D$32</f>
        <v>2124.1588499999998</v>
      </c>
      <c r="G127" s="18">
        <f>'Цена на порамнување во ЕУР'!G127*'Среден курс'!$D$32</f>
        <v>0</v>
      </c>
      <c r="H127" s="18">
        <f>'Цена на порамнување во ЕУР'!H127*'Среден курс'!$D$32</f>
        <v>2202.5115000000001</v>
      </c>
      <c r="I127" s="18">
        <f>'Цена на порамнување во ЕУР'!I127*'Среден курс'!$D$32</f>
        <v>2084.0571</v>
      </c>
      <c r="J127" s="18">
        <f>'Цена на порамнување во ЕУР'!J127*'Среден курс'!$D$32</f>
        <v>2435.7185999999997</v>
      </c>
      <c r="K127" s="18">
        <f>'Цена на порамнување во ЕУР'!K127*'Среден курс'!$D$32</f>
        <v>0</v>
      </c>
      <c r="L127" s="18">
        <f>'Цена на порамнување во ЕУР'!L127*'Среден курс'!$D$32</f>
        <v>0</v>
      </c>
      <c r="M127" s="18">
        <f>'Цена на порамнување во ЕУР'!M127*'Среден курс'!$D$32</f>
        <v>0</v>
      </c>
      <c r="N127" s="18">
        <f>'Цена на порамнување во ЕУР'!N127*'Среден курс'!$D$32</f>
        <v>0</v>
      </c>
      <c r="O127" s="18">
        <f>'Цена на порамнување во ЕУР'!O127*'Среден курс'!$D$32</f>
        <v>0</v>
      </c>
      <c r="P127" s="18">
        <f>'Цена на порамнување во ЕУР'!P127*'Среден курс'!$D$32</f>
        <v>0</v>
      </c>
      <c r="Q127" s="18">
        <f>'Цена на порамнување во ЕУР'!Q127*'Среден курс'!$D$32</f>
        <v>0</v>
      </c>
      <c r="R127" s="18">
        <f>'Цена на порамнување во ЕУР'!R127*'Среден курс'!$D$32</f>
        <v>0</v>
      </c>
      <c r="S127" s="18">
        <f>'Цена на порамнување во ЕУР'!S127*'Среден курс'!$D$32</f>
        <v>0</v>
      </c>
      <c r="T127" s="18">
        <f>'Цена на порамнување во ЕУР'!T127*'Среден курс'!$D$32</f>
        <v>0</v>
      </c>
      <c r="U127" s="18">
        <f>'Цена на порамнување во ЕУР'!U127*'Среден курс'!$D$32</f>
        <v>0</v>
      </c>
      <c r="V127" s="18">
        <f>'Цена на порамнување во ЕУР'!V127*'Среден курс'!$D$32</f>
        <v>0</v>
      </c>
      <c r="W127" s="18">
        <f>'Цена на порамнување во ЕУР'!W127*'Среден курс'!$D$32</f>
        <v>0</v>
      </c>
      <c r="X127" s="18">
        <f>'Цена на порамнување во ЕУР'!X127*'Среден курс'!$D$32</f>
        <v>0</v>
      </c>
      <c r="Y127" s="18">
        <f>'Цена на порамнување во ЕУР'!Y127*'Среден курс'!$D$32</f>
        <v>0</v>
      </c>
      <c r="Z127" s="18">
        <f>'Цена на порамнување во ЕУР'!Z127*'Среден курс'!$D$32</f>
        <v>0</v>
      </c>
      <c r="AA127" s="18">
        <f>'Цена на порамнување во ЕУР'!AA127*'Среден курс'!$D$32</f>
        <v>0</v>
      </c>
      <c r="AB127" s="17">
        <f>'Цена на порамнување во ЕУР'!AB127*'Среден курс'!$D$32</f>
        <v>0</v>
      </c>
    </row>
  </sheetData>
  <mergeCells count="157"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B92:B95"/>
    <mergeCell ref="C92:D92"/>
    <mergeCell ref="C93:D93"/>
    <mergeCell ref="C94:D94"/>
    <mergeCell ref="C95:D95"/>
    <mergeCell ref="B96:B99"/>
    <mergeCell ref="C96:D96"/>
    <mergeCell ref="C97:D97"/>
    <mergeCell ref="C98:D98"/>
    <mergeCell ref="C99:D99"/>
    <mergeCell ref="B100:B103"/>
    <mergeCell ref="C100:D100"/>
    <mergeCell ref="C101:D101"/>
    <mergeCell ref="C102:D102"/>
    <mergeCell ref="C103:D103"/>
    <mergeCell ref="B104:B107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B124:B127"/>
    <mergeCell ref="B116:B119"/>
    <mergeCell ref="C116:D116"/>
    <mergeCell ref="C117:D117"/>
    <mergeCell ref="C118:D118"/>
    <mergeCell ref="C119:D119"/>
    <mergeCell ref="B120:B123"/>
    <mergeCell ref="C124:D124"/>
    <mergeCell ref="C125:D125"/>
    <mergeCell ref="C126:D126"/>
    <mergeCell ref="C127:D127"/>
    <mergeCell ref="C115:D115"/>
    <mergeCell ref="B108:B111"/>
    <mergeCell ref="C108:D108"/>
    <mergeCell ref="C109:D109"/>
    <mergeCell ref="C110:D110"/>
    <mergeCell ref="C111:D111"/>
    <mergeCell ref="B112:B115"/>
    <mergeCell ref="C112:D112"/>
    <mergeCell ref="C113:D113"/>
    <mergeCell ref="C114:D11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2"/>
  <sheetViews>
    <sheetView showGridLines="0" workbookViewId="0">
      <selection activeCell="N69" sqref="N69"/>
    </sheetView>
  </sheetViews>
  <sheetFormatPr defaultRowHeight="15"/>
  <cols>
    <col min="2" max="2" width="12" customWidth="1"/>
  </cols>
  <sheetData>
    <row r="1" spans="2:27" ht="15.75" thickBot="1"/>
    <row r="2" spans="2:27" ht="24" thickBot="1">
      <c r="B2" s="116" t="s">
        <v>25</v>
      </c>
      <c r="C2" s="118" t="s">
        <v>24</v>
      </c>
      <c r="D2" s="124" t="s">
        <v>71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6"/>
    </row>
    <row r="3" spans="2:27" ht="15.75" thickBot="1">
      <c r="B3" s="117"/>
      <c r="C3" s="123"/>
      <c r="D3" s="35" t="s">
        <v>23</v>
      </c>
      <c r="E3" s="36" t="s">
        <v>22</v>
      </c>
      <c r="F3" s="37" t="s">
        <v>21</v>
      </c>
      <c r="G3" s="37" t="s">
        <v>20</v>
      </c>
      <c r="H3" s="38" t="s">
        <v>19</v>
      </c>
      <c r="I3" s="37" t="s">
        <v>18</v>
      </c>
      <c r="J3" s="37" t="s">
        <v>17</v>
      </c>
      <c r="K3" s="37" t="s">
        <v>16</v>
      </c>
      <c r="L3" s="39" t="s">
        <v>15</v>
      </c>
      <c r="M3" s="37" t="s">
        <v>14</v>
      </c>
      <c r="N3" s="38" t="s">
        <v>13</v>
      </c>
      <c r="O3" s="37" t="s">
        <v>12</v>
      </c>
      <c r="P3" s="37" t="s">
        <v>11</v>
      </c>
      <c r="Q3" s="37" t="s">
        <v>10</v>
      </c>
      <c r="R3" s="37" t="s">
        <v>9</v>
      </c>
      <c r="S3" s="37" t="s">
        <v>8</v>
      </c>
      <c r="T3" s="37" t="s">
        <v>7</v>
      </c>
      <c r="U3" s="37" t="s">
        <v>6</v>
      </c>
      <c r="V3" s="37" t="s">
        <v>5</v>
      </c>
      <c r="W3" s="37" t="s">
        <v>4</v>
      </c>
      <c r="X3" s="37" t="s">
        <v>3</v>
      </c>
      <c r="Y3" s="37" t="s">
        <v>2</v>
      </c>
      <c r="Z3" s="37" t="s">
        <v>1</v>
      </c>
      <c r="AA3" s="40" t="s">
        <v>0</v>
      </c>
    </row>
    <row r="4" spans="2:27" ht="15.75">
      <c r="B4" s="41" t="s">
        <v>67</v>
      </c>
      <c r="C4" s="42">
        <f>SUM(D4:AA4)</f>
        <v>84.94</v>
      </c>
      <c r="D4" s="43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6.2899999999999991</v>
      </c>
      <c r="M4" s="44">
        <v>11.129999999999999</v>
      </c>
      <c r="N4" s="44">
        <v>10.899999999999999</v>
      </c>
      <c r="O4" s="44">
        <v>0</v>
      </c>
      <c r="P4" s="44">
        <v>0</v>
      </c>
      <c r="Q4" s="44">
        <v>1.0199999999999996</v>
      </c>
      <c r="R4" s="44">
        <v>0</v>
      </c>
      <c r="S4" s="44">
        <v>0</v>
      </c>
      <c r="T4" s="44">
        <v>0</v>
      </c>
      <c r="U4" s="44">
        <v>0</v>
      </c>
      <c r="V4" s="44">
        <v>13.610000000000003</v>
      </c>
      <c r="W4" s="44">
        <v>15.660000000000004</v>
      </c>
      <c r="X4" s="44">
        <v>9.02</v>
      </c>
      <c r="Y4" s="44">
        <v>3.7399999999999984</v>
      </c>
      <c r="Z4" s="44">
        <v>0</v>
      </c>
      <c r="AA4" s="45">
        <v>13.57</v>
      </c>
    </row>
    <row r="5" spans="2:27" ht="15.75">
      <c r="B5" s="46" t="s">
        <v>38</v>
      </c>
      <c r="C5" s="47">
        <f t="shared" ref="C5:C32" si="0">SUM(D5:AA5)</f>
        <v>108.79</v>
      </c>
      <c r="D5" s="48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0.91000000000000014</v>
      </c>
      <c r="L5" s="49">
        <v>16.570000000000004</v>
      </c>
      <c r="M5" s="49">
        <v>16.729999999999997</v>
      </c>
      <c r="N5" s="49">
        <v>0</v>
      </c>
      <c r="O5" s="49">
        <v>1.1000000000000014</v>
      </c>
      <c r="P5" s="49">
        <v>0</v>
      </c>
      <c r="Q5" s="49">
        <v>0</v>
      </c>
      <c r="R5" s="49">
        <v>14.850000000000001</v>
      </c>
      <c r="S5" s="49">
        <v>12.400000000000002</v>
      </c>
      <c r="T5" s="49">
        <v>0</v>
      </c>
      <c r="U5" s="49">
        <v>8.84</v>
      </c>
      <c r="V5" s="49">
        <v>12.849999999999998</v>
      </c>
      <c r="W5" s="49">
        <v>15.98</v>
      </c>
      <c r="X5" s="49">
        <v>5.0299999999999976</v>
      </c>
      <c r="Y5" s="49">
        <v>3.5300000000000011</v>
      </c>
      <c r="Z5" s="49">
        <v>0</v>
      </c>
      <c r="AA5" s="50">
        <v>0</v>
      </c>
    </row>
    <row r="6" spans="2:27" ht="15.75">
      <c r="B6" s="46" t="s">
        <v>37</v>
      </c>
      <c r="C6" s="47">
        <f t="shared" si="0"/>
        <v>40.21</v>
      </c>
      <c r="D6" s="48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0.98000000000000043</v>
      </c>
      <c r="M6" s="49">
        <v>0</v>
      </c>
      <c r="N6" s="49">
        <v>0</v>
      </c>
      <c r="O6" s="49">
        <v>0</v>
      </c>
      <c r="P6" s="49">
        <v>0.23000000000000043</v>
      </c>
      <c r="Q6" s="49">
        <v>0.19999999999999929</v>
      </c>
      <c r="R6" s="49">
        <v>12.489999999999998</v>
      </c>
      <c r="S6" s="49">
        <v>3.7999999999999972</v>
      </c>
      <c r="T6" s="49">
        <v>2.8099999999999987</v>
      </c>
      <c r="U6" s="49">
        <v>14.29</v>
      </c>
      <c r="V6" s="49">
        <v>2.6999999999999993</v>
      </c>
      <c r="W6" s="49">
        <v>0</v>
      </c>
      <c r="X6" s="49">
        <v>2.7100000000000009</v>
      </c>
      <c r="Y6" s="49">
        <v>0</v>
      </c>
      <c r="Z6" s="49">
        <v>0</v>
      </c>
      <c r="AA6" s="50">
        <v>0</v>
      </c>
    </row>
    <row r="7" spans="2:27" ht="15.75">
      <c r="B7" s="46" t="s">
        <v>39</v>
      </c>
      <c r="C7" s="47">
        <f t="shared" si="0"/>
        <v>69.780000000000015</v>
      </c>
      <c r="D7" s="48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2.5300000000000011</v>
      </c>
      <c r="M7" s="49">
        <v>0</v>
      </c>
      <c r="N7" s="49">
        <v>0</v>
      </c>
      <c r="O7" s="49">
        <v>0</v>
      </c>
      <c r="P7" s="49">
        <v>4</v>
      </c>
      <c r="Q7" s="49">
        <v>16.140000000000004</v>
      </c>
      <c r="R7" s="49">
        <v>12.11</v>
      </c>
      <c r="S7" s="49">
        <v>3.5599999999999987</v>
      </c>
      <c r="T7" s="49">
        <v>0</v>
      </c>
      <c r="U7" s="49">
        <v>0</v>
      </c>
      <c r="V7" s="49">
        <v>1.5300000000000011</v>
      </c>
      <c r="W7" s="49">
        <v>0.98000000000000043</v>
      </c>
      <c r="X7" s="49">
        <v>0</v>
      </c>
      <c r="Y7" s="49">
        <v>5.9000000000000021</v>
      </c>
      <c r="Z7" s="49">
        <v>15.350000000000001</v>
      </c>
      <c r="AA7" s="50">
        <v>7.68</v>
      </c>
    </row>
    <row r="8" spans="2:27" ht="15.75">
      <c r="B8" s="46" t="s">
        <v>40</v>
      </c>
      <c r="C8" s="47">
        <f t="shared" si="0"/>
        <v>35.14</v>
      </c>
      <c r="D8" s="48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0.76999999999999957</v>
      </c>
      <c r="U8" s="49">
        <v>0.17000000000000171</v>
      </c>
      <c r="V8" s="49">
        <v>0</v>
      </c>
      <c r="W8" s="49">
        <v>0</v>
      </c>
      <c r="X8" s="49">
        <v>2.9000000000000021</v>
      </c>
      <c r="Y8" s="49">
        <v>0</v>
      </c>
      <c r="Z8" s="49">
        <v>16.989999999999998</v>
      </c>
      <c r="AA8" s="50">
        <v>14.309999999999995</v>
      </c>
    </row>
    <row r="9" spans="2:27" ht="15.75">
      <c r="B9" s="46" t="s">
        <v>41</v>
      </c>
      <c r="C9" s="47">
        <f t="shared" si="0"/>
        <v>123.09</v>
      </c>
      <c r="D9" s="48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0.57000000000000028</v>
      </c>
      <c r="L9" s="49">
        <v>7.0600000000000023</v>
      </c>
      <c r="M9" s="49">
        <v>14.880000000000003</v>
      </c>
      <c r="N9" s="49">
        <v>13.109999999999996</v>
      </c>
      <c r="O9" s="49">
        <v>15.639999999999997</v>
      </c>
      <c r="P9" s="49">
        <v>0</v>
      </c>
      <c r="Q9" s="49">
        <v>0</v>
      </c>
      <c r="R9" s="49">
        <v>0</v>
      </c>
      <c r="S9" s="49">
        <v>18.12</v>
      </c>
      <c r="T9" s="49">
        <v>0</v>
      </c>
      <c r="U9" s="49">
        <v>3.8099999999999987</v>
      </c>
      <c r="V9" s="49">
        <v>15.669999999999998</v>
      </c>
      <c r="W9" s="49">
        <v>4.0600000000000023</v>
      </c>
      <c r="X9" s="49">
        <v>0</v>
      </c>
      <c r="Y9" s="49">
        <v>13.100000000000001</v>
      </c>
      <c r="Z9" s="49">
        <v>8.6999999999999957</v>
      </c>
      <c r="AA9" s="50">
        <v>8.3700000000000045</v>
      </c>
    </row>
    <row r="10" spans="2:27" ht="15.75">
      <c r="B10" s="46" t="s">
        <v>42</v>
      </c>
      <c r="C10" s="47">
        <f t="shared" si="0"/>
        <v>88.76</v>
      </c>
      <c r="D10" s="48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6.0599999999999987</v>
      </c>
      <c r="M10" s="49">
        <v>15.810000000000002</v>
      </c>
      <c r="N10" s="49">
        <v>16.799999999999997</v>
      </c>
      <c r="O10" s="49">
        <v>16.880000000000003</v>
      </c>
      <c r="P10" s="49">
        <v>15.39</v>
      </c>
      <c r="Q10" s="49">
        <v>8.4199999999999982</v>
      </c>
      <c r="R10" s="49">
        <v>8.5299999999999976</v>
      </c>
      <c r="S10" s="49">
        <v>0.87000000000000099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50">
        <v>0</v>
      </c>
    </row>
    <row r="11" spans="2:27" ht="15.75">
      <c r="B11" s="46" t="s">
        <v>43</v>
      </c>
      <c r="C11" s="47">
        <f t="shared" si="0"/>
        <v>124.32000000000002</v>
      </c>
      <c r="D11" s="48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11.5</v>
      </c>
      <c r="M11" s="49">
        <v>8.89</v>
      </c>
      <c r="N11" s="49">
        <v>15.940000000000001</v>
      </c>
      <c r="O11" s="49">
        <v>16.850000000000001</v>
      </c>
      <c r="P11" s="49">
        <v>0</v>
      </c>
      <c r="Q11" s="49">
        <v>14.700000000000003</v>
      </c>
      <c r="R11" s="49">
        <v>3.2100000000000009</v>
      </c>
      <c r="S11" s="49">
        <v>9.18</v>
      </c>
      <c r="T11" s="49">
        <v>15.970000000000002</v>
      </c>
      <c r="U11" s="49">
        <v>2.610000000000003</v>
      </c>
      <c r="V11" s="49">
        <v>7.1700000000000017</v>
      </c>
      <c r="W11" s="49">
        <v>8.4000000000000021</v>
      </c>
      <c r="X11" s="49">
        <v>9.9000000000000021</v>
      </c>
      <c r="Y11" s="49">
        <v>0</v>
      </c>
      <c r="Z11" s="49">
        <v>0</v>
      </c>
      <c r="AA11" s="50">
        <v>0</v>
      </c>
    </row>
    <row r="12" spans="2:27" ht="15.75">
      <c r="B12" s="46" t="s">
        <v>44</v>
      </c>
      <c r="C12" s="47">
        <f t="shared" si="0"/>
        <v>161.09</v>
      </c>
      <c r="D12" s="48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8.6000000000000014</v>
      </c>
      <c r="M12" s="49">
        <v>17.509999999999998</v>
      </c>
      <c r="N12" s="49">
        <v>16.940000000000001</v>
      </c>
      <c r="O12" s="49">
        <v>17.170000000000002</v>
      </c>
      <c r="P12" s="49">
        <v>16.299999999999997</v>
      </c>
      <c r="Q12" s="49">
        <v>16.430000000000003</v>
      </c>
      <c r="R12" s="49">
        <v>16.290000000000003</v>
      </c>
      <c r="S12" s="49">
        <v>0.64000000000000057</v>
      </c>
      <c r="T12" s="49">
        <v>0</v>
      </c>
      <c r="U12" s="49">
        <v>4.3000000000000007</v>
      </c>
      <c r="V12" s="49">
        <v>6.1199999999999974</v>
      </c>
      <c r="W12" s="49">
        <v>0</v>
      </c>
      <c r="X12" s="49">
        <v>0</v>
      </c>
      <c r="Y12" s="49">
        <v>10.729999999999997</v>
      </c>
      <c r="Z12" s="49">
        <v>14.649999999999999</v>
      </c>
      <c r="AA12" s="50">
        <v>15.409999999999997</v>
      </c>
    </row>
    <row r="13" spans="2:27" ht="16.5" thickBot="1">
      <c r="B13" s="51" t="s">
        <v>45</v>
      </c>
      <c r="C13" s="52">
        <f t="shared" si="0"/>
        <v>100.54</v>
      </c>
      <c r="D13" s="48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7.8999999999999986</v>
      </c>
      <c r="L13" s="49">
        <v>10.719999999999999</v>
      </c>
      <c r="M13" s="49">
        <v>12.880000000000003</v>
      </c>
      <c r="N13" s="49">
        <v>13.43</v>
      </c>
      <c r="O13" s="49">
        <v>6.3500000000000014</v>
      </c>
      <c r="P13" s="49">
        <v>0</v>
      </c>
      <c r="Q13" s="49">
        <v>5.2200000000000024</v>
      </c>
      <c r="R13" s="49">
        <v>6.1599999999999966</v>
      </c>
      <c r="S13" s="49">
        <v>0</v>
      </c>
      <c r="T13" s="49">
        <v>0</v>
      </c>
      <c r="U13" s="49">
        <v>4.1099999999999994</v>
      </c>
      <c r="V13" s="49">
        <v>12.690000000000005</v>
      </c>
      <c r="W13" s="49">
        <v>13.700000000000003</v>
      </c>
      <c r="X13" s="49">
        <v>0</v>
      </c>
      <c r="Y13" s="49">
        <v>0</v>
      </c>
      <c r="Z13" s="49">
        <v>0.23999999999999844</v>
      </c>
      <c r="AA13" s="50">
        <v>7.139999999999997</v>
      </c>
    </row>
    <row r="14" spans="2:27" ht="16.5" thickBot="1">
      <c r="B14" s="51" t="s">
        <v>46</v>
      </c>
      <c r="C14" s="57">
        <f t="shared" si="0"/>
        <v>97.16</v>
      </c>
      <c r="D14" s="48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16.25</v>
      </c>
      <c r="M14" s="49">
        <v>0.28999999999999915</v>
      </c>
      <c r="N14" s="49">
        <v>0</v>
      </c>
      <c r="O14" s="49">
        <v>0.25</v>
      </c>
      <c r="P14" s="49">
        <v>0</v>
      </c>
      <c r="Q14" s="49">
        <v>0.48000000000000043</v>
      </c>
      <c r="R14" s="49">
        <v>12.91</v>
      </c>
      <c r="S14" s="49">
        <v>0</v>
      </c>
      <c r="T14" s="49">
        <v>4.7100000000000009</v>
      </c>
      <c r="U14" s="49">
        <v>9.3499999999999979</v>
      </c>
      <c r="V14" s="49">
        <v>19.939999999999998</v>
      </c>
      <c r="W14" s="49">
        <v>0</v>
      </c>
      <c r="X14" s="49">
        <v>2.5399999999999991</v>
      </c>
      <c r="Y14" s="49">
        <v>9.8500000000000014</v>
      </c>
      <c r="Z14" s="49">
        <v>13.170000000000002</v>
      </c>
      <c r="AA14" s="50">
        <v>7.4200000000000017</v>
      </c>
    </row>
    <row r="15" spans="2:27" ht="16.5" thickBot="1">
      <c r="B15" s="51" t="s">
        <v>47</v>
      </c>
      <c r="C15" s="47">
        <f t="shared" si="0"/>
        <v>36.46</v>
      </c>
      <c r="D15" s="48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9.4099999999999966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1.1099999999999994</v>
      </c>
      <c r="V15" s="49">
        <v>16.250000000000004</v>
      </c>
      <c r="W15" s="49">
        <v>7.879999999999999</v>
      </c>
      <c r="X15" s="49">
        <v>0</v>
      </c>
      <c r="Y15" s="49">
        <v>1.8100000000000023</v>
      </c>
      <c r="Z15" s="49">
        <v>0</v>
      </c>
      <c r="AA15" s="50">
        <v>0</v>
      </c>
    </row>
    <row r="16" spans="2:27" ht="16.5" thickBot="1">
      <c r="B16" s="51" t="s">
        <v>48</v>
      </c>
      <c r="C16" s="47">
        <f t="shared" si="0"/>
        <v>24.749999999999996</v>
      </c>
      <c r="D16" s="48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13.809999999999995</v>
      </c>
      <c r="W16" s="49">
        <v>10.240000000000002</v>
      </c>
      <c r="X16" s="49">
        <v>0.69999999999999929</v>
      </c>
      <c r="Y16" s="49">
        <v>0</v>
      </c>
      <c r="Z16" s="49">
        <v>0</v>
      </c>
      <c r="AA16" s="50">
        <v>0</v>
      </c>
    </row>
    <row r="17" spans="2:27" ht="16.5" thickBot="1">
      <c r="B17" s="51" t="s">
        <v>49</v>
      </c>
      <c r="C17" s="47">
        <f t="shared" si="0"/>
        <v>63.650000000000006</v>
      </c>
      <c r="D17" s="48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4.4800000000000004</v>
      </c>
      <c r="O17" s="49">
        <v>9.3000000000000007</v>
      </c>
      <c r="P17" s="49">
        <v>4.3900000000000006</v>
      </c>
      <c r="Q17" s="49">
        <v>3.0500000000000007</v>
      </c>
      <c r="R17" s="49">
        <v>0</v>
      </c>
      <c r="S17" s="49">
        <v>0</v>
      </c>
      <c r="T17" s="49">
        <v>0</v>
      </c>
      <c r="U17" s="49">
        <v>6.2899999999999991</v>
      </c>
      <c r="V17" s="49">
        <v>16.769999999999996</v>
      </c>
      <c r="W17" s="49">
        <v>19.37</v>
      </c>
      <c r="X17" s="49">
        <v>0</v>
      </c>
      <c r="Y17" s="49">
        <v>0</v>
      </c>
      <c r="Z17" s="49">
        <v>0</v>
      </c>
      <c r="AA17" s="50">
        <v>0</v>
      </c>
    </row>
    <row r="18" spans="2:27" ht="16.5" thickBot="1">
      <c r="B18" s="51" t="s">
        <v>50</v>
      </c>
      <c r="C18" s="47">
        <f t="shared" si="0"/>
        <v>183.11999999999998</v>
      </c>
      <c r="D18" s="48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15.969999999999999</v>
      </c>
      <c r="N18" s="49">
        <v>14.649999999999999</v>
      </c>
      <c r="O18" s="49">
        <v>16.54</v>
      </c>
      <c r="P18" s="49">
        <v>18.61</v>
      </c>
      <c r="Q18" s="49">
        <v>17.519999999999996</v>
      </c>
      <c r="R18" s="49">
        <v>18.160000000000004</v>
      </c>
      <c r="S18" s="49">
        <v>18.45</v>
      </c>
      <c r="T18" s="49">
        <v>4.59</v>
      </c>
      <c r="U18" s="49">
        <v>0</v>
      </c>
      <c r="V18" s="49">
        <v>17.529999999999998</v>
      </c>
      <c r="W18" s="49">
        <v>5.7800000000000011</v>
      </c>
      <c r="X18" s="49">
        <v>12.759999999999998</v>
      </c>
      <c r="Y18" s="49">
        <v>4.84</v>
      </c>
      <c r="Z18" s="49">
        <v>3.4699999999999989</v>
      </c>
      <c r="AA18" s="50">
        <v>14.250000000000004</v>
      </c>
    </row>
    <row r="19" spans="2:27" ht="16.5" thickBot="1">
      <c r="B19" s="51" t="s">
        <v>51</v>
      </c>
      <c r="C19" s="52">
        <f t="shared" si="0"/>
        <v>200.02</v>
      </c>
      <c r="D19" s="48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1.4499999999999993</v>
      </c>
      <c r="L19" s="49">
        <v>6.8900000000000006</v>
      </c>
      <c r="M19" s="49">
        <v>10.219999999999999</v>
      </c>
      <c r="N19" s="49">
        <v>13.010000000000002</v>
      </c>
      <c r="O19" s="49">
        <v>15.209999999999997</v>
      </c>
      <c r="P19" s="49">
        <v>13.02</v>
      </c>
      <c r="Q19" s="49">
        <v>18.950000000000003</v>
      </c>
      <c r="R19" s="49">
        <v>16.630000000000003</v>
      </c>
      <c r="S19" s="49">
        <v>19.38</v>
      </c>
      <c r="T19" s="49">
        <v>0</v>
      </c>
      <c r="U19" s="49">
        <v>0</v>
      </c>
      <c r="V19" s="49">
        <v>11.930000000000003</v>
      </c>
      <c r="W19" s="49">
        <v>16.260000000000002</v>
      </c>
      <c r="X19" s="49">
        <v>10.399999999999995</v>
      </c>
      <c r="Y19" s="49">
        <v>14.310000000000002</v>
      </c>
      <c r="Z19" s="49">
        <v>12.530000000000001</v>
      </c>
      <c r="AA19" s="50">
        <v>19.830000000000002</v>
      </c>
    </row>
    <row r="20" spans="2:27" ht="16.5" thickBot="1">
      <c r="B20" s="67" t="s">
        <v>52</v>
      </c>
      <c r="C20" s="57">
        <f t="shared" si="0"/>
        <v>147.95999999999998</v>
      </c>
      <c r="D20" s="48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5.3099999999999987</v>
      </c>
      <c r="N20" s="49">
        <v>10.149999999999999</v>
      </c>
      <c r="O20" s="49">
        <v>12.869999999999997</v>
      </c>
      <c r="P20" s="49">
        <v>16.84</v>
      </c>
      <c r="Q20" s="49">
        <v>20.540000000000003</v>
      </c>
      <c r="R20" s="49">
        <v>18.149999999999999</v>
      </c>
      <c r="S20" s="49">
        <v>3.1899999999999977</v>
      </c>
      <c r="T20" s="49">
        <v>0</v>
      </c>
      <c r="U20" s="49">
        <v>0</v>
      </c>
      <c r="V20" s="49">
        <v>4.9600000000000009</v>
      </c>
      <c r="W20" s="49">
        <v>15.529999999999998</v>
      </c>
      <c r="X20" s="49">
        <v>10.77</v>
      </c>
      <c r="Y20" s="49">
        <v>11.540000000000003</v>
      </c>
      <c r="Z20" s="49">
        <v>14.690000000000001</v>
      </c>
      <c r="AA20" s="50">
        <v>3.4199999999999982</v>
      </c>
    </row>
    <row r="21" spans="2:27" ht="16.5" thickBot="1">
      <c r="B21" s="51" t="s">
        <v>53</v>
      </c>
      <c r="C21" s="47">
        <f t="shared" si="0"/>
        <v>115.79</v>
      </c>
      <c r="D21" s="48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3.120000000000001</v>
      </c>
      <c r="L21" s="49">
        <v>0</v>
      </c>
      <c r="M21" s="49">
        <v>0</v>
      </c>
      <c r="N21" s="49">
        <v>0</v>
      </c>
      <c r="O21" s="49">
        <v>9.7999999999999972</v>
      </c>
      <c r="P21" s="49">
        <v>3.4700000000000024</v>
      </c>
      <c r="Q21" s="49">
        <v>17.539999999999996</v>
      </c>
      <c r="R21" s="49">
        <v>13.620000000000005</v>
      </c>
      <c r="S21" s="49">
        <v>16.330000000000002</v>
      </c>
      <c r="T21" s="49">
        <v>0</v>
      </c>
      <c r="U21" s="49">
        <v>0</v>
      </c>
      <c r="V21" s="49">
        <v>16.550000000000004</v>
      </c>
      <c r="W21" s="49">
        <v>18.84</v>
      </c>
      <c r="X21" s="49">
        <v>12.849999999999998</v>
      </c>
      <c r="Y21" s="49">
        <v>0</v>
      </c>
      <c r="Z21" s="49">
        <v>3.0600000000000023</v>
      </c>
      <c r="AA21" s="50">
        <v>0.60999999999999943</v>
      </c>
    </row>
    <row r="22" spans="2:27" ht="16.5" thickBot="1">
      <c r="B22" s="51" t="s">
        <v>54</v>
      </c>
      <c r="C22" s="47">
        <f t="shared" si="0"/>
        <v>27.129999999999995</v>
      </c>
      <c r="D22" s="48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6.1599999999999966</v>
      </c>
      <c r="S22" s="49">
        <v>0</v>
      </c>
      <c r="T22" s="49">
        <v>0</v>
      </c>
      <c r="U22" s="49">
        <v>0.35000000000000142</v>
      </c>
      <c r="V22" s="49">
        <v>20.619999999999997</v>
      </c>
      <c r="W22" s="49">
        <v>0</v>
      </c>
      <c r="X22" s="49">
        <v>0</v>
      </c>
      <c r="Y22" s="49">
        <v>0</v>
      </c>
      <c r="Z22" s="49">
        <v>0</v>
      </c>
      <c r="AA22" s="50">
        <v>0</v>
      </c>
    </row>
    <row r="23" spans="2:27" ht="16.5" thickBot="1">
      <c r="B23" s="51" t="s">
        <v>55</v>
      </c>
      <c r="C23" s="47">
        <f t="shared" si="0"/>
        <v>27.020000000000003</v>
      </c>
      <c r="D23" s="48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3.8900000000000006</v>
      </c>
      <c r="O23" s="49">
        <v>3.3200000000000003</v>
      </c>
      <c r="P23" s="49">
        <v>0.87000000000000099</v>
      </c>
      <c r="Q23" s="49">
        <v>0</v>
      </c>
      <c r="R23" s="49">
        <v>0.62999999999999901</v>
      </c>
      <c r="S23" s="49">
        <v>0</v>
      </c>
      <c r="T23" s="49">
        <v>0</v>
      </c>
      <c r="U23" s="49">
        <v>0</v>
      </c>
      <c r="V23" s="49">
        <v>0</v>
      </c>
      <c r="W23" s="49">
        <v>7.5300000000000011</v>
      </c>
      <c r="X23" s="49">
        <v>0</v>
      </c>
      <c r="Y23" s="49">
        <v>0</v>
      </c>
      <c r="Z23" s="49">
        <v>7.8300000000000018</v>
      </c>
      <c r="AA23" s="50">
        <v>2.9499999999999993</v>
      </c>
    </row>
    <row r="24" spans="2:27" ht="16.5" thickBot="1">
      <c r="B24" s="51" t="s">
        <v>56</v>
      </c>
      <c r="C24" s="47">
        <f t="shared" si="0"/>
        <v>10.23</v>
      </c>
      <c r="D24" s="48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1</v>
      </c>
      <c r="O24" s="49">
        <v>0.69000000000000128</v>
      </c>
      <c r="P24" s="49">
        <v>1.5199999999999996</v>
      </c>
      <c r="Q24" s="49">
        <v>7.02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50">
        <v>0</v>
      </c>
    </row>
    <row r="25" spans="2:27" ht="16.5" thickBot="1">
      <c r="B25" s="51" t="s">
        <v>57</v>
      </c>
      <c r="C25" s="47">
        <f t="shared" si="0"/>
        <v>103.99999999999999</v>
      </c>
      <c r="D25" s="48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4.8299999999999983</v>
      </c>
      <c r="P25" s="49">
        <v>11.649999999999995</v>
      </c>
      <c r="Q25" s="49">
        <v>18.599999999999998</v>
      </c>
      <c r="R25" s="49">
        <v>18.87</v>
      </c>
      <c r="S25" s="49">
        <v>2.59</v>
      </c>
      <c r="T25" s="49">
        <v>1.7800000000000011</v>
      </c>
      <c r="U25" s="49">
        <v>5.07</v>
      </c>
      <c r="V25" s="49">
        <v>19.03</v>
      </c>
      <c r="W25" s="49">
        <v>16.16</v>
      </c>
      <c r="X25" s="49">
        <v>0</v>
      </c>
      <c r="Y25" s="49">
        <v>0</v>
      </c>
      <c r="Z25" s="49">
        <v>2.370000000000001</v>
      </c>
      <c r="AA25" s="50">
        <v>3.0500000000000007</v>
      </c>
    </row>
    <row r="26" spans="2:27" ht="16.5" thickBot="1">
      <c r="B26" s="51" t="s">
        <v>58</v>
      </c>
      <c r="C26" s="47">
        <f t="shared" si="0"/>
        <v>260.76</v>
      </c>
      <c r="D26" s="48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10.320000000000004</v>
      </c>
      <c r="L26" s="49">
        <v>19.399999999999999</v>
      </c>
      <c r="M26" s="49">
        <v>19.3</v>
      </c>
      <c r="N26" s="49">
        <v>19.360000000000007</v>
      </c>
      <c r="O26" s="49">
        <v>20.020000000000003</v>
      </c>
      <c r="P26" s="49">
        <v>19.909999999999997</v>
      </c>
      <c r="Q26" s="49">
        <v>19.740000000000002</v>
      </c>
      <c r="R26" s="49">
        <v>20.060000000000002</v>
      </c>
      <c r="S26" s="49">
        <v>19.959999999999997</v>
      </c>
      <c r="T26" s="49">
        <v>20.12</v>
      </c>
      <c r="U26" s="49">
        <v>19.630000000000003</v>
      </c>
      <c r="V26" s="49">
        <v>9.66</v>
      </c>
      <c r="W26" s="49">
        <v>1.8500000000000014</v>
      </c>
      <c r="X26" s="49">
        <v>0</v>
      </c>
      <c r="Y26" s="49">
        <v>10.130000000000003</v>
      </c>
      <c r="Z26" s="49">
        <v>14.970000000000002</v>
      </c>
      <c r="AA26" s="50">
        <v>16.329999999999998</v>
      </c>
    </row>
    <row r="27" spans="2:27" ht="16.5" thickBot="1">
      <c r="B27" s="51" t="s">
        <v>59</v>
      </c>
      <c r="C27" s="47">
        <f t="shared" si="0"/>
        <v>279.23999999999995</v>
      </c>
      <c r="D27" s="48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5.7199999999999989</v>
      </c>
      <c r="L27" s="49">
        <v>20.12</v>
      </c>
      <c r="M27" s="49">
        <v>17.190000000000005</v>
      </c>
      <c r="N27" s="49">
        <v>19.43</v>
      </c>
      <c r="O27" s="49">
        <v>19.299999999999997</v>
      </c>
      <c r="P27" s="49">
        <v>19.290000000000003</v>
      </c>
      <c r="Q27" s="49">
        <v>19.350000000000001</v>
      </c>
      <c r="R27" s="49">
        <v>19.540000000000003</v>
      </c>
      <c r="S27" s="49">
        <v>19.350000000000001</v>
      </c>
      <c r="T27" s="49">
        <v>20.36</v>
      </c>
      <c r="U27" s="49">
        <v>20.329999999999998</v>
      </c>
      <c r="V27" s="49">
        <v>20.239999999999998</v>
      </c>
      <c r="W27" s="49">
        <v>4.3099999999999987</v>
      </c>
      <c r="X27" s="49">
        <v>0</v>
      </c>
      <c r="Y27" s="49">
        <v>15.66</v>
      </c>
      <c r="Z27" s="49">
        <v>19.269999999999996</v>
      </c>
      <c r="AA27" s="50">
        <v>19.779999999999998</v>
      </c>
    </row>
    <row r="28" spans="2:27" ht="16.5" thickBot="1">
      <c r="B28" s="51" t="s">
        <v>60</v>
      </c>
      <c r="C28" s="47">
        <f t="shared" si="0"/>
        <v>209.12</v>
      </c>
      <c r="D28" s="48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11.929999999999996</v>
      </c>
      <c r="M28" s="49">
        <v>19.7</v>
      </c>
      <c r="N28" s="49">
        <v>18.079999999999998</v>
      </c>
      <c r="O28" s="49">
        <v>19.260000000000005</v>
      </c>
      <c r="P28" s="49">
        <v>20.190000000000005</v>
      </c>
      <c r="Q28" s="49">
        <v>19.659999999999997</v>
      </c>
      <c r="R28" s="49">
        <v>20.189999999999998</v>
      </c>
      <c r="S28" s="49">
        <v>20.380000000000003</v>
      </c>
      <c r="T28" s="49">
        <v>0.35000000000000142</v>
      </c>
      <c r="U28" s="49">
        <v>0</v>
      </c>
      <c r="V28" s="49">
        <v>5.3199999999999967</v>
      </c>
      <c r="W28" s="49">
        <v>15.780000000000001</v>
      </c>
      <c r="X28" s="49">
        <v>16.049999999999997</v>
      </c>
      <c r="Y28" s="49">
        <v>0.58999999999999986</v>
      </c>
      <c r="Z28" s="49">
        <v>17.77</v>
      </c>
      <c r="AA28" s="50">
        <v>3.8699999999999974</v>
      </c>
    </row>
    <row r="29" spans="2:27" ht="16.5" thickBot="1">
      <c r="B29" s="51" t="s">
        <v>61</v>
      </c>
      <c r="C29" s="47">
        <f t="shared" si="0"/>
        <v>138.45999999999998</v>
      </c>
      <c r="D29" s="48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15.52</v>
      </c>
      <c r="L29" s="49">
        <v>19.889999999999997</v>
      </c>
      <c r="M29" s="49">
        <v>7.9999999999998295E-2</v>
      </c>
      <c r="N29" s="49">
        <v>0</v>
      </c>
      <c r="O29" s="49">
        <v>6.1400000000000006</v>
      </c>
      <c r="P29" s="49">
        <v>8.4699999999999989</v>
      </c>
      <c r="Q29" s="49">
        <v>3.3999999999999986</v>
      </c>
      <c r="R29" s="49">
        <v>20.14</v>
      </c>
      <c r="S29" s="49">
        <v>20.410000000000004</v>
      </c>
      <c r="T29" s="49">
        <v>0</v>
      </c>
      <c r="U29" s="49">
        <v>13.839999999999996</v>
      </c>
      <c r="V29" s="49">
        <v>3.3200000000000003</v>
      </c>
      <c r="W29" s="49">
        <v>0</v>
      </c>
      <c r="X29" s="49">
        <v>0</v>
      </c>
      <c r="Y29" s="49">
        <v>10.529999999999998</v>
      </c>
      <c r="Z29" s="49">
        <v>16.52</v>
      </c>
      <c r="AA29" s="50">
        <v>0.19999999999999929</v>
      </c>
    </row>
    <row r="30" spans="2:27" ht="16.5" thickBot="1">
      <c r="B30" s="51" t="s">
        <v>62</v>
      </c>
      <c r="C30" s="47">
        <f t="shared" si="0"/>
        <v>104.16</v>
      </c>
      <c r="D30" s="48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13.43</v>
      </c>
      <c r="N30" s="49">
        <v>0.55999999999999872</v>
      </c>
      <c r="O30" s="49">
        <v>0</v>
      </c>
      <c r="P30" s="49">
        <v>0.89999999999999858</v>
      </c>
      <c r="Q30" s="49">
        <v>12.079999999999998</v>
      </c>
      <c r="R30" s="49">
        <v>18.829999999999998</v>
      </c>
      <c r="S30" s="49">
        <v>0</v>
      </c>
      <c r="T30" s="49">
        <v>0</v>
      </c>
      <c r="U30" s="49">
        <v>4.8999999999999986</v>
      </c>
      <c r="V30" s="49">
        <v>19.920000000000002</v>
      </c>
      <c r="W30" s="49">
        <v>19.899999999999999</v>
      </c>
      <c r="X30" s="49">
        <v>8.759999999999998</v>
      </c>
      <c r="Y30" s="49">
        <v>0</v>
      </c>
      <c r="Z30" s="49">
        <v>3.9699999999999989</v>
      </c>
      <c r="AA30" s="50">
        <v>0.91000000000000014</v>
      </c>
    </row>
    <row r="31" spans="2:27" ht="16.5" thickBot="1">
      <c r="B31" s="51" t="s">
        <v>63</v>
      </c>
      <c r="C31" s="47">
        <f t="shared" si="0"/>
        <v>107.39</v>
      </c>
      <c r="D31" s="48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7.25</v>
      </c>
      <c r="O31" s="49">
        <v>16.649999999999999</v>
      </c>
      <c r="P31" s="49">
        <v>15.210000000000004</v>
      </c>
      <c r="Q31" s="49">
        <v>16.590000000000003</v>
      </c>
      <c r="R31" s="49">
        <v>16.810000000000002</v>
      </c>
      <c r="S31" s="49">
        <v>0</v>
      </c>
      <c r="T31" s="49">
        <v>0</v>
      </c>
      <c r="U31" s="49">
        <v>0</v>
      </c>
      <c r="V31" s="49">
        <v>2.5199999999999996</v>
      </c>
      <c r="W31" s="49">
        <v>11.629999999999999</v>
      </c>
      <c r="X31" s="49">
        <v>6.8599999999999994</v>
      </c>
      <c r="Y31" s="49">
        <v>0</v>
      </c>
      <c r="Z31" s="49">
        <v>7.2299999999999969</v>
      </c>
      <c r="AA31" s="50">
        <v>6.6400000000000006</v>
      </c>
    </row>
    <row r="32" spans="2:27" ht="16.5" thickBot="1">
      <c r="B32" s="51" t="s">
        <v>64</v>
      </c>
      <c r="C32" s="52">
        <f t="shared" si="0"/>
        <v>161.66999999999999</v>
      </c>
      <c r="D32" s="48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7.9999999999998295E-2</v>
      </c>
      <c r="M32" s="49">
        <v>4.8299999999999983</v>
      </c>
      <c r="N32" s="49">
        <v>17.369999999999997</v>
      </c>
      <c r="O32" s="49">
        <v>19.390000000000004</v>
      </c>
      <c r="P32" s="49">
        <v>19.470000000000002</v>
      </c>
      <c r="Q32" s="49">
        <v>13.449999999999996</v>
      </c>
      <c r="R32" s="49">
        <v>9.2600000000000016</v>
      </c>
      <c r="S32" s="49">
        <v>15.719999999999999</v>
      </c>
      <c r="T32" s="49">
        <v>19.86</v>
      </c>
      <c r="U32" s="49">
        <v>0</v>
      </c>
      <c r="V32" s="49">
        <v>1.3900000000000006</v>
      </c>
      <c r="W32" s="49">
        <v>16.96</v>
      </c>
      <c r="X32" s="49">
        <v>14.629999999999995</v>
      </c>
      <c r="Y32" s="49">
        <v>9.1300000000000026</v>
      </c>
      <c r="Z32" s="49">
        <v>0.12999999999999901</v>
      </c>
      <c r="AA32" s="50">
        <v>0</v>
      </c>
    </row>
    <row r="33" spans="2:27" ht="16.5" thickBot="1">
      <c r="B33" s="51" t="s">
        <v>65</v>
      </c>
      <c r="C33" s="47">
        <f t="shared" ref="C33" si="1">SUM(D33:AA33)</f>
        <v>65.010000000000005</v>
      </c>
      <c r="D33" s="48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17.5</v>
      </c>
      <c r="S33" s="49">
        <v>20.410000000000004</v>
      </c>
      <c r="T33" s="49">
        <v>0</v>
      </c>
      <c r="U33" s="49">
        <v>0</v>
      </c>
      <c r="V33" s="49">
        <v>0</v>
      </c>
      <c r="W33" s="49">
        <v>0</v>
      </c>
      <c r="X33" s="49">
        <v>16.450000000000003</v>
      </c>
      <c r="Y33" s="49">
        <v>8.68</v>
      </c>
      <c r="Z33" s="49">
        <v>1.9699999999999989</v>
      </c>
      <c r="AA33" s="50">
        <v>0</v>
      </c>
    </row>
    <row r="34" spans="2:27" ht="16.5" thickBot="1">
      <c r="B34" s="51" t="s">
        <v>66</v>
      </c>
      <c r="C34" s="52">
        <f>SUM(D34:AA34)</f>
        <v>135.17999999999998</v>
      </c>
      <c r="D34" s="53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1.3500000000000014</v>
      </c>
      <c r="O34" s="54">
        <v>0</v>
      </c>
      <c r="P34" s="54">
        <v>0</v>
      </c>
      <c r="Q34" s="54">
        <v>13.440000000000001</v>
      </c>
      <c r="R34" s="54">
        <v>19.809999999999999</v>
      </c>
      <c r="S34" s="54">
        <v>20.639999999999997</v>
      </c>
      <c r="T34" s="54">
        <v>15.580000000000002</v>
      </c>
      <c r="U34" s="54">
        <v>0.93999999999999773</v>
      </c>
      <c r="V34" s="54">
        <v>4.1099999999999994</v>
      </c>
      <c r="W34" s="54">
        <v>16.82</v>
      </c>
      <c r="X34" s="54">
        <v>2.66</v>
      </c>
      <c r="Y34" s="54">
        <v>13.850000000000001</v>
      </c>
      <c r="Z34" s="54">
        <v>14.610000000000003</v>
      </c>
      <c r="AA34" s="55">
        <v>11.369999999999997</v>
      </c>
    </row>
    <row r="35" spans="2:27" ht="15.75" thickBot="1"/>
    <row r="36" spans="2:27" ht="24" thickBot="1">
      <c r="B36" s="116" t="s">
        <v>25</v>
      </c>
      <c r="C36" s="127" t="s">
        <v>24</v>
      </c>
      <c r="D36" s="124" t="s">
        <v>72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30"/>
    </row>
    <row r="37" spans="2:27" ht="15.75" thickBot="1">
      <c r="B37" s="117"/>
      <c r="C37" s="128"/>
      <c r="D37" s="35" t="s">
        <v>23</v>
      </c>
      <c r="E37" s="36" t="s">
        <v>22</v>
      </c>
      <c r="F37" s="37" t="s">
        <v>21</v>
      </c>
      <c r="G37" s="37" t="s">
        <v>20</v>
      </c>
      <c r="H37" s="38" t="s">
        <v>19</v>
      </c>
      <c r="I37" s="37" t="s">
        <v>18</v>
      </c>
      <c r="J37" s="37" t="s">
        <v>17</v>
      </c>
      <c r="K37" s="37" t="s">
        <v>16</v>
      </c>
      <c r="L37" s="39" t="s">
        <v>15</v>
      </c>
      <c r="M37" s="37" t="s">
        <v>14</v>
      </c>
      <c r="N37" s="38" t="s">
        <v>13</v>
      </c>
      <c r="O37" s="37" t="s">
        <v>12</v>
      </c>
      <c r="P37" s="37" t="s">
        <v>11</v>
      </c>
      <c r="Q37" s="37" t="s">
        <v>10</v>
      </c>
      <c r="R37" s="37" t="s">
        <v>9</v>
      </c>
      <c r="S37" s="37" t="s">
        <v>8</v>
      </c>
      <c r="T37" s="37" t="s">
        <v>7</v>
      </c>
      <c r="U37" s="37" t="s">
        <v>6</v>
      </c>
      <c r="V37" s="37" t="s">
        <v>5</v>
      </c>
      <c r="W37" s="37" t="s">
        <v>4</v>
      </c>
      <c r="X37" s="37" t="s">
        <v>3</v>
      </c>
      <c r="Y37" s="37" t="s">
        <v>2</v>
      </c>
      <c r="Z37" s="37" t="s">
        <v>1</v>
      </c>
      <c r="AA37" s="40" t="s">
        <v>0</v>
      </c>
    </row>
    <row r="38" spans="2:27" ht="15.75">
      <c r="B38" s="41" t="s">
        <v>67</v>
      </c>
      <c r="C38" s="42">
        <f>SUM(D38:AA38)</f>
        <v>-132.10000000000002</v>
      </c>
      <c r="D38" s="43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-17.939999999999998</v>
      </c>
      <c r="L38" s="44">
        <v>-1.0100000000000016</v>
      </c>
      <c r="M38" s="44">
        <v>-0.48999999999999844</v>
      </c>
      <c r="N38" s="44">
        <v>-2.7600000000000016</v>
      </c>
      <c r="O38" s="44">
        <v>-7.8600000000000012</v>
      </c>
      <c r="P38" s="44">
        <v>-14.47</v>
      </c>
      <c r="Q38" s="44">
        <v>-10.56</v>
      </c>
      <c r="R38" s="44">
        <v>-15.950000000000001</v>
      </c>
      <c r="S38" s="44">
        <v>-16.79</v>
      </c>
      <c r="T38" s="44">
        <v>-9.6</v>
      </c>
      <c r="U38" s="44">
        <v>-16.55</v>
      </c>
      <c r="V38" s="44">
        <v>0</v>
      </c>
      <c r="W38" s="44">
        <v>0</v>
      </c>
      <c r="X38" s="44">
        <v>-0.17000000000000171</v>
      </c>
      <c r="Y38" s="44">
        <v>-1.8399999999999999</v>
      </c>
      <c r="Z38" s="44">
        <v>-16.11</v>
      </c>
      <c r="AA38" s="45">
        <v>0</v>
      </c>
    </row>
    <row r="39" spans="2:27" ht="15.75">
      <c r="B39" s="46" t="s">
        <v>38</v>
      </c>
      <c r="C39" s="47">
        <f t="shared" ref="C39:C68" si="2">SUM(D39:AA39)</f>
        <v>-130.66999999999999</v>
      </c>
      <c r="D39" s="48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-0.81000000000000227</v>
      </c>
      <c r="L39" s="49">
        <v>0</v>
      </c>
      <c r="M39" s="49">
        <v>-3.3299999999999983</v>
      </c>
      <c r="N39" s="49">
        <v>-15.120000000000001</v>
      </c>
      <c r="O39" s="49">
        <v>-14.28</v>
      </c>
      <c r="P39" s="49">
        <v>-19.119999999999997</v>
      </c>
      <c r="Q39" s="49">
        <v>-19.22</v>
      </c>
      <c r="R39" s="49">
        <v>0</v>
      </c>
      <c r="S39" s="49">
        <v>0</v>
      </c>
      <c r="T39" s="49">
        <v>-18.579999999999998</v>
      </c>
      <c r="U39" s="49">
        <v>0</v>
      </c>
      <c r="V39" s="49">
        <v>-4.7699999999999996</v>
      </c>
      <c r="W39" s="49">
        <v>-3.3500000000000014</v>
      </c>
      <c r="X39" s="49">
        <v>-0.19000000000000128</v>
      </c>
      <c r="Y39" s="49">
        <v>-3.4800000000000004</v>
      </c>
      <c r="Z39" s="49">
        <v>-16.130000000000003</v>
      </c>
      <c r="AA39" s="50">
        <v>-12.29</v>
      </c>
    </row>
    <row r="40" spans="2:27" ht="15.75">
      <c r="B40" s="46" t="s">
        <v>37</v>
      </c>
      <c r="C40" s="47">
        <f t="shared" si="2"/>
        <v>-171.39999999999998</v>
      </c>
      <c r="D40" s="48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-18.55</v>
      </c>
      <c r="L40" s="49">
        <v>-6.2100000000000009</v>
      </c>
      <c r="M40" s="49">
        <v>-17.989999999999998</v>
      </c>
      <c r="N40" s="49">
        <v>-19.38</v>
      </c>
      <c r="O40" s="49">
        <v>-16.59</v>
      </c>
      <c r="P40" s="49">
        <v>-7.98</v>
      </c>
      <c r="Q40" s="49">
        <v>-8.8099999999999987</v>
      </c>
      <c r="R40" s="49">
        <v>-1.2100000000000009</v>
      </c>
      <c r="S40" s="49">
        <v>-0.60000000000000142</v>
      </c>
      <c r="T40" s="49">
        <v>-0.57999999999999829</v>
      </c>
      <c r="U40" s="49">
        <v>-1.4800000000000004</v>
      </c>
      <c r="V40" s="49">
        <v>-3.66</v>
      </c>
      <c r="W40" s="49">
        <v>-11.75</v>
      </c>
      <c r="X40" s="49">
        <v>-5.25</v>
      </c>
      <c r="Y40" s="49">
        <v>-16.339999999999996</v>
      </c>
      <c r="Z40" s="49">
        <v>-18.39</v>
      </c>
      <c r="AA40" s="50">
        <v>-16.63</v>
      </c>
    </row>
    <row r="41" spans="2:27" ht="15.75">
      <c r="B41" s="46" t="s">
        <v>39</v>
      </c>
      <c r="C41" s="47">
        <f t="shared" si="2"/>
        <v>-153.30000000000001</v>
      </c>
      <c r="D41" s="48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-20.12</v>
      </c>
      <c r="L41" s="49">
        <v>-6.1199999999999974</v>
      </c>
      <c r="M41" s="49">
        <v>-17.760000000000002</v>
      </c>
      <c r="N41" s="49">
        <v>-18.490000000000002</v>
      </c>
      <c r="O41" s="49">
        <v>-15.500000000000002</v>
      </c>
      <c r="P41" s="49">
        <v>-4.4200000000000017</v>
      </c>
      <c r="Q41" s="49">
        <v>0</v>
      </c>
      <c r="R41" s="49">
        <v>-4.8800000000000008</v>
      </c>
      <c r="S41" s="49">
        <v>-5.259999999999998</v>
      </c>
      <c r="T41" s="49">
        <v>-17.66</v>
      </c>
      <c r="U41" s="49">
        <v>-18.43</v>
      </c>
      <c r="V41" s="49">
        <v>-6.41</v>
      </c>
      <c r="W41" s="49">
        <v>-4.1900000000000013</v>
      </c>
      <c r="X41" s="49">
        <v>-12.579999999999998</v>
      </c>
      <c r="Y41" s="49">
        <v>-1.1099999999999994</v>
      </c>
      <c r="Z41" s="49">
        <v>0</v>
      </c>
      <c r="AA41" s="50">
        <v>-0.37000000000000099</v>
      </c>
    </row>
    <row r="42" spans="2:27" ht="15.75">
      <c r="B42" s="46" t="s">
        <v>40</v>
      </c>
      <c r="C42" s="47">
        <f t="shared" si="2"/>
        <v>-191.08000000000004</v>
      </c>
      <c r="D42" s="48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-17.399999999999999</v>
      </c>
      <c r="L42" s="49">
        <v>-11.290000000000001</v>
      </c>
      <c r="M42" s="49">
        <v>-11.730000000000002</v>
      </c>
      <c r="N42" s="49">
        <v>-16.09</v>
      </c>
      <c r="O42" s="49">
        <v>-15.15</v>
      </c>
      <c r="P42" s="49">
        <v>-14.22</v>
      </c>
      <c r="Q42" s="49">
        <v>-12.080000000000002</v>
      </c>
      <c r="R42" s="49">
        <v>-19.990000000000002</v>
      </c>
      <c r="S42" s="49">
        <v>-16.91</v>
      </c>
      <c r="T42" s="49">
        <v>-14.33</v>
      </c>
      <c r="U42" s="49">
        <v>-3.8599999999999994</v>
      </c>
      <c r="V42" s="49">
        <v>-14.449999999999998</v>
      </c>
      <c r="W42" s="49">
        <v>-11.210000000000003</v>
      </c>
      <c r="X42" s="49">
        <v>-4.9000000000000004</v>
      </c>
      <c r="Y42" s="49">
        <v>-7.1099999999999994</v>
      </c>
      <c r="Z42" s="49">
        <v>0</v>
      </c>
      <c r="AA42" s="50">
        <v>-0.35999999999999943</v>
      </c>
    </row>
    <row r="43" spans="2:27" ht="15.75">
      <c r="B43" s="46" t="s">
        <v>41</v>
      </c>
      <c r="C43" s="47">
        <f t="shared" si="2"/>
        <v>-82.769999999999982</v>
      </c>
      <c r="D43" s="48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-10.96</v>
      </c>
      <c r="L43" s="49">
        <v>0</v>
      </c>
      <c r="M43" s="49">
        <v>-0.71999999999999886</v>
      </c>
      <c r="N43" s="49">
        <v>0</v>
      </c>
      <c r="O43" s="49">
        <v>0</v>
      </c>
      <c r="P43" s="49">
        <v>-10.08</v>
      </c>
      <c r="Q43" s="49">
        <v>-13.280000000000001</v>
      </c>
      <c r="R43" s="49">
        <v>-14.120000000000001</v>
      </c>
      <c r="S43" s="49">
        <v>0</v>
      </c>
      <c r="T43" s="49">
        <v>-12.2</v>
      </c>
      <c r="U43" s="49">
        <v>-0.60999999999999943</v>
      </c>
      <c r="V43" s="49">
        <v>0</v>
      </c>
      <c r="W43" s="49">
        <v>-3.0199999999999996</v>
      </c>
      <c r="X43" s="49">
        <v>-16.12</v>
      </c>
      <c r="Y43" s="49">
        <v>-0.21000000000000085</v>
      </c>
      <c r="Z43" s="49">
        <v>-0.85000000000000142</v>
      </c>
      <c r="AA43" s="50">
        <v>-0.60000000000000142</v>
      </c>
    </row>
    <row r="44" spans="2:27" ht="15.75">
      <c r="B44" s="46" t="s">
        <v>42</v>
      </c>
      <c r="C44" s="47">
        <f t="shared" si="2"/>
        <v>-135.35</v>
      </c>
      <c r="D44" s="48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-19.840000000000003</v>
      </c>
      <c r="L44" s="49">
        <v>-0.51999999999999957</v>
      </c>
      <c r="M44" s="49">
        <v>-4.5999999999999996</v>
      </c>
      <c r="N44" s="49">
        <v>0</v>
      </c>
      <c r="O44" s="49">
        <v>0</v>
      </c>
      <c r="P44" s="49">
        <v>-0.14000000000000057</v>
      </c>
      <c r="Q44" s="49">
        <v>-0.57000000000000028</v>
      </c>
      <c r="R44" s="49">
        <v>-1.0000000000001563E-2</v>
      </c>
      <c r="S44" s="49">
        <v>-0.91000000000000014</v>
      </c>
      <c r="T44" s="49">
        <v>-17.54</v>
      </c>
      <c r="U44" s="49">
        <v>-18.649999999999999</v>
      </c>
      <c r="V44" s="49">
        <v>-4.4499999999999993</v>
      </c>
      <c r="W44" s="49">
        <v>-12.799999999999999</v>
      </c>
      <c r="X44" s="49">
        <v>-13.07</v>
      </c>
      <c r="Y44" s="49">
        <v>-16.22</v>
      </c>
      <c r="Z44" s="49">
        <v>-19.270000000000003</v>
      </c>
      <c r="AA44" s="50">
        <v>-6.7600000000000033</v>
      </c>
    </row>
    <row r="45" spans="2:27" ht="15.75">
      <c r="B45" s="46" t="s">
        <v>43</v>
      </c>
      <c r="C45" s="47">
        <f t="shared" si="2"/>
        <v>-87.750000000000014</v>
      </c>
      <c r="D45" s="48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-9.629999999999999</v>
      </c>
      <c r="L45" s="49">
        <v>-2.3000000000000007</v>
      </c>
      <c r="M45" s="49">
        <v>-1.2300000000000004</v>
      </c>
      <c r="N45" s="49">
        <v>0</v>
      </c>
      <c r="O45" s="49">
        <v>0</v>
      </c>
      <c r="P45" s="49">
        <v>-14.510000000000002</v>
      </c>
      <c r="Q45" s="49">
        <v>-8.9999999999999858E-2</v>
      </c>
      <c r="R45" s="49">
        <v>-1.4299999999999997</v>
      </c>
      <c r="S45" s="49">
        <v>-0.71999999999999886</v>
      </c>
      <c r="T45" s="49">
        <v>0</v>
      </c>
      <c r="U45" s="49">
        <v>-2.1000000000000014</v>
      </c>
      <c r="V45" s="49">
        <v>-0.35000000000000142</v>
      </c>
      <c r="W45" s="49">
        <v>-0.30000000000000071</v>
      </c>
      <c r="X45" s="49">
        <v>-0.46999999999999886</v>
      </c>
      <c r="Y45" s="49">
        <v>-15.77</v>
      </c>
      <c r="Z45" s="49">
        <v>-19.73</v>
      </c>
      <c r="AA45" s="50">
        <v>-19.12</v>
      </c>
    </row>
    <row r="46" spans="2:27" ht="15.75">
      <c r="B46" s="46" t="s">
        <v>44</v>
      </c>
      <c r="C46" s="47">
        <f t="shared" si="2"/>
        <v>-77.08</v>
      </c>
      <c r="D46" s="48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-18.269999999999996</v>
      </c>
      <c r="L46" s="49">
        <v>-0.21999999999999886</v>
      </c>
      <c r="M46" s="49">
        <v>0</v>
      </c>
      <c r="N46" s="49">
        <v>0</v>
      </c>
      <c r="O46" s="49">
        <v>0</v>
      </c>
      <c r="P46" s="49">
        <v>0</v>
      </c>
      <c r="Q46" s="49">
        <v>-1.6600000000000001</v>
      </c>
      <c r="R46" s="49">
        <v>-3.1499999999999986</v>
      </c>
      <c r="S46" s="49">
        <v>-3.509999999999998</v>
      </c>
      <c r="T46" s="49">
        <v>-14.04</v>
      </c>
      <c r="U46" s="49">
        <v>-1.2899999999999991</v>
      </c>
      <c r="V46" s="49">
        <v>-1.0100000000000016</v>
      </c>
      <c r="W46" s="49">
        <v>-10.510000000000002</v>
      </c>
      <c r="X46" s="49">
        <v>-18.48</v>
      </c>
      <c r="Y46" s="49">
        <v>-4.0300000000000011</v>
      </c>
      <c r="Z46" s="49">
        <v>-0.91000000000000014</v>
      </c>
      <c r="AA46" s="50">
        <v>0</v>
      </c>
    </row>
    <row r="47" spans="2:27" ht="16.5" thickBot="1">
      <c r="B47" s="51" t="s">
        <v>45</v>
      </c>
      <c r="C47" s="52">
        <f t="shared" si="2"/>
        <v>-44.580000000000013</v>
      </c>
      <c r="D47" s="48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-7.9999999999998295E-2</v>
      </c>
      <c r="L47" s="49">
        <v>-1.3599999999999994</v>
      </c>
      <c r="M47" s="49">
        <v>-1.4800000000000004</v>
      </c>
      <c r="N47" s="49">
        <v>0</v>
      </c>
      <c r="O47" s="49">
        <v>-1.0000000000001563E-2</v>
      </c>
      <c r="P47" s="49">
        <v>-5.6399999999999988</v>
      </c>
      <c r="Q47" s="49">
        <v>0</v>
      </c>
      <c r="R47" s="49">
        <v>0</v>
      </c>
      <c r="S47" s="49">
        <v>-10.920000000000002</v>
      </c>
      <c r="T47" s="49">
        <v>-13.17</v>
      </c>
      <c r="U47" s="49">
        <v>0</v>
      </c>
      <c r="V47" s="49">
        <v>0</v>
      </c>
      <c r="W47" s="49">
        <v>0</v>
      </c>
      <c r="X47" s="49">
        <v>-9.3000000000000007</v>
      </c>
      <c r="Y47" s="49">
        <v>-1.6500000000000021</v>
      </c>
      <c r="Z47" s="49">
        <v>-0.96999999999999886</v>
      </c>
      <c r="AA47" s="50">
        <v>0</v>
      </c>
    </row>
    <row r="48" spans="2:27" ht="15.75">
      <c r="B48" s="56" t="s">
        <v>46</v>
      </c>
      <c r="C48" s="57">
        <f t="shared" si="2"/>
        <v>-85.019999999999982</v>
      </c>
      <c r="D48" s="48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-3.379999999999999</v>
      </c>
      <c r="L48" s="49">
        <v>0</v>
      </c>
      <c r="M48" s="49">
        <v>-1.0599999999999987</v>
      </c>
      <c r="N48" s="49">
        <v>-12.969999999999999</v>
      </c>
      <c r="O48" s="49">
        <v>-10.910000000000002</v>
      </c>
      <c r="P48" s="49">
        <v>-18.22</v>
      </c>
      <c r="Q48" s="49">
        <v>-9.3999999999999986</v>
      </c>
      <c r="R48" s="49">
        <v>0</v>
      </c>
      <c r="S48" s="49">
        <v>-11.959999999999999</v>
      </c>
      <c r="T48" s="49">
        <v>-0.71000000000000085</v>
      </c>
      <c r="U48" s="49">
        <v>-2.3099999999999987</v>
      </c>
      <c r="V48" s="49">
        <v>0</v>
      </c>
      <c r="W48" s="49">
        <v>-14.1</v>
      </c>
      <c r="X48" s="49">
        <v>0</v>
      </c>
      <c r="Y48" s="49">
        <v>0</v>
      </c>
      <c r="Z48" s="49">
        <v>0</v>
      </c>
      <c r="AA48" s="50">
        <v>0</v>
      </c>
    </row>
    <row r="49" spans="2:27" ht="15.75">
      <c r="B49" s="46" t="s">
        <v>47</v>
      </c>
      <c r="C49" s="47">
        <f t="shared" si="2"/>
        <v>-140.32</v>
      </c>
      <c r="D49" s="48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-15.97</v>
      </c>
      <c r="L49" s="49">
        <v>-18.3</v>
      </c>
      <c r="M49" s="49">
        <v>-16.259999999999998</v>
      </c>
      <c r="N49" s="49">
        <v>-8.2999999999999972</v>
      </c>
      <c r="O49" s="49">
        <v>0</v>
      </c>
      <c r="P49" s="49">
        <v>-4.8900000000000006</v>
      </c>
      <c r="Q49" s="49">
        <v>-9.0399999999999991</v>
      </c>
      <c r="R49" s="49">
        <v>-7.2600000000000016</v>
      </c>
      <c r="S49" s="49">
        <v>-6.0599999999999987</v>
      </c>
      <c r="T49" s="49">
        <v>-14.910000000000002</v>
      </c>
      <c r="U49" s="49">
        <v>-5.4199999999999982</v>
      </c>
      <c r="V49" s="49">
        <v>0</v>
      </c>
      <c r="W49" s="49">
        <v>0</v>
      </c>
      <c r="X49" s="49">
        <v>-9.8100000000000023</v>
      </c>
      <c r="Y49" s="49">
        <v>-0.94000000000000128</v>
      </c>
      <c r="Z49" s="49">
        <v>-11.34</v>
      </c>
      <c r="AA49" s="50">
        <v>-11.820000000000002</v>
      </c>
    </row>
    <row r="50" spans="2:27" ht="15.75">
      <c r="B50" s="46" t="s">
        <v>48</v>
      </c>
      <c r="C50" s="47">
        <f t="shared" si="2"/>
        <v>-253.99</v>
      </c>
      <c r="D50" s="48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-19.559999999999999</v>
      </c>
      <c r="L50" s="49">
        <v>-19.54</v>
      </c>
      <c r="M50" s="49">
        <v>-19.670000000000002</v>
      </c>
      <c r="N50" s="49">
        <v>-19.78</v>
      </c>
      <c r="O50" s="49">
        <v>-19.54</v>
      </c>
      <c r="P50" s="49">
        <v>-19.34</v>
      </c>
      <c r="Q50" s="49">
        <v>-19.700000000000003</v>
      </c>
      <c r="R50" s="49">
        <v>-19.740000000000002</v>
      </c>
      <c r="S50" s="49">
        <v>-17.07</v>
      </c>
      <c r="T50" s="49">
        <v>-19.71</v>
      </c>
      <c r="U50" s="49">
        <v>-19.07</v>
      </c>
      <c r="V50" s="49">
        <v>-4.8100000000000005</v>
      </c>
      <c r="W50" s="49">
        <v>0</v>
      </c>
      <c r="X50" s="49">
        <v>-1.8499999999999979</v>
      </c>
      <c r="Y50" s="49">
        <v>-10.210000000000001</v>
      </c>
      <c r="Z50" s="49">
        <v>-10.02</v>
      </c>
      <c r="AA50" s="50">
        <v>-14.379999999999997</v>
      </c>
    </row>
    <row r="51" spans="2:27" ht="15.75">
      <c r="B51" s="46" t="s">
        <v>49</v>
      </c>
      <c r="C51" s="47">
        <f t="shared" si="2"/>
        <v>-133.47999999999999</v>
      </c>
      <c r="D51" s="48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-20.05</v>
      </c>
      <c r="L51" s="49">
        <v>-19.32</v>
      </c>
      <c r="M51" s="49">
        <v>-19.759999999999998</v>
      </c>
      <c r="N51" s="49">
        <v>0</v>
      </c>
      <c r="O51" s="49">
        <v>0</v>
      </c>
      <c r="P51" s="49">
        <v>0</v>
      </c>
      <c r="Q51" s="49">
        <v>-0.25</v>
      </c>
      <c r="R51" s="49">
        <v>-5.6800000000000033</v>
      </c>
      <c r="S51" s="49">
        <v>-7.7499999999999982</v>
      </c>
      <c r="T51" s="49">
        <v>-18.32</v>
      </c>
      <c r="U51" s="49">
        <v>0</v>
      </c>
      <c r="V51" s="49">
        <v>0</v>
      </c>
      <c r="W51" s="49">
        <v>0</v>
      </c>
      <c r="X51" s="49">
        <v>-4.8199999999999967</v>
      </c>
      <c r="Y51" s="49">
        <v>-18.04</v>
      </c>
      <c r="Z51" s="49">
        <v>-9.6399999999999988</v>
      </c>
      <c r="AA51" s="50">
        <v>-9.85</v>
      </c>
    </row>
    <row r="52" spans="2:27" ht="15.75">
      <c r="B52" s="46" t="s">
        <v>50</v>
      </c>
      <c r="C52" s="47">
        <f t="shared" si="2"/>
        <v>-75.2</v>
      </c>
      <c r="D52" s="48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-19.619999999999997</v>
      </c>
      <c r="L52" s="49">
        <v>-18.96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-1.4499999999999993</v>
      </c>
      <c r="U52" s="49">
        <v>-19</v>
      </c>
      <c r="V52" s="49">
        <v>0</v>
      </c>
      <c r="W52" s="49">
        <v>-2.8899999999999988</v>
      </c>
      <c r="X52" s="49">
        <v>0</v>
      </c>
      <c r="Y52" s="49">
        <v>-7.92</v>
      </c>
      <c r="Z52" s="49">
        <v>-4.8100000000000005</v>
      </c>
      <c r="AA52" s="50">
        <v>-0.55000000000000071</v>
      </c>
    </row>
    <row r="53" spans="2:27" ht="16.5" thickBot="1">
      <c r="B53" s="51" t="s">
        <v>51</v>
      </c>
      <c r="C53" s="52">
        <f t="shared" si="2"/>
        <v>-24.650000000000002</v>
      </c>
      <c r="D53" s="48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-2.2800000000000011</v>
      </c>
      <c r="M53" s="49">
        <v>-1.4499999999999993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-16.580000000000002</v>
      </c>
      <c r="U53" s="49">
        <v>-4.34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50">
        <v>0</v>
      </c>
    </row>
    <row r="54" spans="2:27" ht="15.75">
      <c r="B54" s="56" t="s">
        <v>52</v>
      </c>
      <c r="C54" s="57">
        <f t="shared" si="2"/>
        <v>-73.989999999999995</v>
      </c>
      <c r="D54" s="48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-14.13</v>
      </c>
      <c r="L54" s="49">
        <v>-12.98</v>
      </c>
      <c r="M54" s="49">
        <v>-8.7200000000000006</v>
      </c>
      <c r="N54" s="49">
        <v>-7.5299999999999994</v>
      </c>
      <c r="O54" s="49">
        <v>-1.9899999999999984</v>
      </c>
      <c r="P54" s="49">
        <v>0</v>
      </c>
      <c r="Q54" s="49">
        <v>0</v>
      </c>
      <c r="R54" s="49">
        <v>0</v>
      </c>
      <c r="S54" s="49">
        <v>-3.2200000000000006</v>
      </c>
      <c r="T54" s="49">
        <v>-8.5499999999999972</v>
      </c>
      <c r="U54" s="49">
        <v>-15.820000000000002</v>
      </c>
      <c r="V54" s="49">
        <v>-0.60999999999999943</v>
      </c>
      <c r="W54" s="49">
        <v>0</v>
      </c>
      <c r="X54" s="49">
        <v>0</v>
      </c>
      <c r="Y54" s="49">
        <v>0</v>
      </c>
      <c r="Z54" s="49">
        <v>0</v>
      </c>
      <c r="AA54" s="50">
        <v>-0.44000000000000128</v>
      </c>
    </row>
    <row r="55" spans="2:27" ht="15.75">
      <c r="B55" s="46" t="s">
        <v>53</v>
      </c>
      <c r="C55" s="47">
        <f t="shared" si="2"/>
        <v>-100.92000000000002</v>
      </c>
      <c r="D55" s="48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-16.03</v>
      </c>
      <c r="L55" s="49">
        <v>-15.73</v>
      </c>
      <c r="M55" s="49">
        <v>-19.12</v>
      </c>
      <c r="N55" s="49">
        <v>-19.420000000000002</v>
      </c>
      <c r="O55" s="49">
        <v>-1.2199999999999989</v>
      </c>
      <c r="P55" s="49">
        <v>-0.71000000000000085</v>
      </c>
      <c r="Q55" s="49">
        <v>0</v>
      </c>
      <c r="R55" s="49">
        <v>0</v>
      </c>
      <c r="S55" s="49">
        <v>0</v>
      </c>
      <c r="T55" s="49">
        <v>-7.9400000000000013</v>
      </c>
      <c r="U55" s="49">
        <v>-13.51</v>
      </c>
      <c r="V55" s="49">
        <v>0</v>
      </c>
      <c r="W55" s="49">
        <v>0</v>
      </c>
      <c r="X55" s="49">
        <v>0</v>
      </c>
      <c r="Y55" s="49">
        <v>-6.6099999999999994</v>
      </c>
      <c r="Z55" s="49">
        <v>0</v>
      </c>
      <c r="AA55" s="50">
        <v>-0.62999999999999901</v>
      </c>
    </row>
    <row r="56" spans="2:27" ht="15.75">
      <c r="B56" s="46" t="s">
        <v>54</v>
      </c>
      <c r="C56" s="47">
        <f t="shared" si="2"/>
        <v>-198.09000000000003</v>
      </c>
      <c r="D56" s="48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-19.86</v>
      </c>
      <c r="L56" s="49">
        <v>-18.940000000000001</v>
      </c>
      <c r="M56" s="49">
        <v>-18.509999999999998</v>
      </c>
      <c r="N56" s="49">
        <v>-19.54</v>
      </c>
      <c r="O56" s="49">
        <v>-14.200000000000001</v>
      </c>
      <c r="P56" s="49">
        <v>-17.79</v>
      </c>
      <c r="Q56" s="49">
        <v>-18.75</v>
      </c>
      <c r="R56" s="49">
        <v>0</v>
      </c>
      <c r="S56" s="49">
        <v>-2.59</v>
      </c>
      <c r="T56" s="49">
        <v>-19.36</v>
      </c>
      <c r="U56" s="49">
        <v>-1.9100000000000001</v>
      </c>
      <c r="V56" s="49">
        <v>0</v>
      </c>
      <c r="W56" s="49">
        <v>-3.4399999999999995</v>
      </c>
      <c r="X56" s="49">
        <v>-14.53</v>
      </c>
      <c r="Y56" s="49">
        <v>-8.3000000000000007</v>
      </c>
      <c r="Z56" s="49">
        <v>-8.0299999999999994</v>
      </c>
      <c r="AA56" s="50">
        <v>-12.34</v>
      </c>
    </row>
    <row r="57" spans="2:27" ht="15.75">
      <c r="B57" s="46" t="s">
        <v>55</v>
      </c>
      <c r="C57" s="47">
        <f t="shared" si="2"/>
        <v>-188.97000000000003</v>
      </c>
      <c r="D57" s="48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-18.489999999999998</v>
      </c>
      <c r="L57" s="49">
        <v>-9.93</v>
      </c>
      <c r="M57" s="49">
        <v>-17.55</v>
      </c>
      <c r="N57" s="49">
        <v>-6.389999999999997</v>
      </c>
      <c r="O57" s="49">
        <v>-9.3000000000000007</v>
      </c>
      <c r="P57" s="49">
        <v>-12.700000000000001</v>
      </c>
      <c r="Q57" s="49">
        <v>-18.23</v>
      </c>
      <c r="R57" s="49">
        <v>-7.7600000000000016</v>
      </c>
      <c r="S57" s="49">
        <v>-14.969999999999999</v>
      </c>
      <c r="T57" s="49">
        <v>-16.28</v>
      </c>
      <c r="U57" s="49">
        <v>-18.170000000000002</v>
      </c>
      <c r="V57" s="49">
        <v>-17.490000000000002</v>
      </c>
      <c r="W57" s="49">
        <v>-3.7800000000000011</v>
      </c>
      <c r="X57" s="49">
        <v>-5.9799999999999986</v>
      </c>
      <c r="Y57" s="49">
        <v>-9.89</v>
      </c>
      <c r="Z57" s="49">
        <v>0</v>
      </c>
      <c r="AA57" s="50">
        <v>-2.0600000000000023</v>
      </c>
    </row>
    <row r="58" spans="2:27" ht="15.75">
      <c r="B58" s="46" t="s">
        <v>56</v>
      </c>
      <c r="C58" s="47">
        <f t="shared" si="2"/>
        <v>-212.4</v>
      </c>
      <c r="D58" s="48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-20.07</v>
      </c>
      <c r="L58" s="49">
        <v>-19.46</v>
      </c>
      <c r="M58" s="49">
        <v>-19.36</v>
      </c>
      <c r="N58" s="49">
        <v>-2.8099999999999987</v>
      </c>
      <c r="O58" s="49">
        <v>-4.59</v>
      </c>
      <c r="P58" s="49">
        <v>-0.67000000000000171</v>
      </c>
      <c r="Q58" s="49">
        <v>0</v>
      </c>
      <c r="R58" s="49">
        <v>-5.870000000000001</v>
      </c>
      <c r="S58" s="49">
        <v>-19.340000000000003</v>
      </c>
      <c r="T58" s="49">
        <v>-15.979999999999999</v>
      </c>
      <c r="U58" s="49">
        <v>-18.57</v>
      </c>
      <c r="V58" s="49">
        <v>-9.4600000000000009</v>
      </c>
      <c r="W58" s="49">
        <v>-5.51</v>
      </c>
      <c r="X58" s="49">
        <v>-16.560000000000002</v>
      </c>
      <c r="Y58" s="49">
        <v>-17.509999999999998</v>
      </c>
      <c r="Z58" s="49">
        <v>-18.91</v>
      </c>
      <c r="AA58" s="50">
        <v>-17.73</v>
      </c>
    </row>
    <row r="59" spans="2:27" ht="16.5" thickBot="1">
      <c r="B59" s="51" t="s">
        <v>57</v>
      </c>
      <c r="C59" s="52">
        <f t="shared" si="2"/>
        <v>-94.41</v>
      </c>
      <c r="D59" s="48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-20.07</v>
      </c>
      <c r="L59" s="49">
        <v>-18.72</v>
      </c>
      <c r="M59" s="49">
        <v>-19.119999999999997</v>
      </c>
      <c r="N59" s="49">
        <v>-18.38</v>
      </c>
      <c r="O59" s="49">
        <v>0</v>
      </c>
      <c r="P59" s="49">
        <v>0</v>
      </c>
      <c r="Q59" s="49">
        <v>0</v>
      </c>
      <c r="R59" s="49">
        <v>0</v>
      </c>
      <c r="S59" s="49">
        <v>-0.52000000000000313</v>
      </c>
      <c r="T59" s="49">
        <v>-0.87999999999999901</v>
      </c>
      <c r="U59" s="49">
        <v>0</v>
      </c>
      <c r="V59" s="49">
        <v>0</v>
      </c>
      <c r="W59" s="49">
        <v>0</v>
      </c>
      <c r="X59" s="49">
        <v>-5.25</v>
      </c>
      <c r="Y59" s="49">
        <v>-7.8900000000000006</v>
      </c>
      <c r="Z59" s="49">
        <v>-3.0299999999999976</v>
      </c>
      <c r="AA59" s="50">
        <v>-0.55000000000000071</v>
      </c>
    </row>
    <row r="60" spans="2:27" ht="15.75">
      <c r="B60" s="56" t="s">
        <v>58</v>
      </c>
      <c r="C60" s="57">
        <f t="shared" si="2"/>
        <v>-17.98</v>
      </c>
      <c r="D60" s="48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-1.870000000000001</v>
      </c>
      <c r="W60" s="49">
        <v>-3.4600000000000009</v>
      </c>
      <c r="X60" s="49">
        <v>-11.35</v>
      </c>
      <c r="Y60" s="49">
        <v>-1.3000000000000007</v>
      </c>
      <c r="Z60" s="49">
        <v>0</v>
      </c>
      <c r="AA60" s="50">
        <v>0</v>
      </c>
    </row>
    <row r="61" spans="2:27" ht="16.5" thickBot="1">
      <c r="B61" s="51" t="s">
        <v>59</v>
      </c>
      <c r="C61" s="52">
        <f t="shared" si="2"/>
        <v>-14.040000000000003</v>
      </c>
      <c r="D61" s="48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-14.040000000000003</v>
      </c>
      <c r="Y61" s="49">
        <v>0</v>
      </c>
      <c r="Z61" s="49">
        <v>0</v>
      </c>
      <c r="AA61" s="50">
        <v>0</v>
      </c>
    </row>
    <row r="62" spans="2:27" ht="15.75">
      <c r="B62" s="56" t="s">
        <v>60</v>
      </c>
      <c r="C62" s="57">
        <f t="shared" si="2"/>
        <v>-26.360000000000003</v>
      </c>
      <c r="D62" s="48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-7.1900000000000013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-2.6700000000000017</v>
      </c>
      <c r="U62" s="49">
        <v>-12.330000000000002</v>
      </c>
      <c r="V62" s="49">
        <v>0</v>
      </c>
      <c r="W62" s="49">
        <v>0</v>
      </c>
      <c r="X62" s="49">
        <v>0</v>
      </c>
      <c r="Y62" s="49">
        <v>-4.1699999999999982</v>
      </c>
      <c r="Z62" s="49">
        <v>0</v>
      </c>
      <c r="AA62" s="50">
        <v>0</v>
      </c>
    </row>
    <row r="63" spans="2:27" ht="15.75">
      <c r="B63" s="46" t="s">
        <v>61</v>
      </c>
      <c r="C63" s="47">
        <f t="shared" si="2"/>
        <v>-84.17</v>
      </c>
      <c r="D63" s="48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-9.73</v>
      </c>
      <c r="N63" s="49">
        <v>-19.25</v>
      </c>
      <c r="O63" s="49">
        <v>-1.9400000000000013</v>
      </c>
      <c r="P63" s="49">
        <v>-0.62999999999999901</v>
      </c>
      <c r="Q63" s="49">
        <v>-2.3500000000000014</v>
      </c>
      <c r="R63" s="49">
        <v>0</v>
      </c>
      <c r="S63" s="49">
        <v>0</v>
      </c>
      <c r="T63" s="49">
        <v>-10.129999999999999</v>
      </c>
      <c r="U63" s="49">
        <v>-0.82999999999999829</v>
      </c>
      <c r="V63" s="49">
        <v>-5.1000000000000014</v>
      </c>
      <c r="W63" s="49">
        <v>-13.559999999999999</v>
      </c>
      <c r="X63" s="49">
        <v>-8.6300000000000008</v>
      </c>
      <c r="Y63" s="49">
        <v>-4.32</v>
      </c>
      <c r="Z63" s="49">
        <v>0</v>
      </c>
      <c r="AA63" s="50">
        <v>-7.6999999999999993</v>
      </c>
    </row>
    <row r="64" spans="2:27" ht="15.75">
      <c r="B64" s="46" t="s">
        <v>62</v>
      </c>
      <c r="C64" s="47">
        <f t="shared" si="2"/>
        <v>-85.890000000000015</v>
      </c>
      <c r="D64" s="48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-2.6900000000000013</v>
      </c>
      <c r="L64" s="49">
        <v>-9.5800000000000018</v>
      </c>
      <c r="M64" s="49">
        <v>0</v>
      </c>
      <c r="N64" s="49">
        <v>-10.150000000000002</v>
      </c>
      <c r="O64" s="49">
        <v>-9.879999999999999</v>
      </c>
      <c r="P64" s="49">
        <v>-5.4599999999999973</v>
      </c>
      <c r="Q64" s="49">
        <v>0</v>
      </c>
      <c r="R64" s="49">
        <v>0</v>
      </c>
      <c r="S64" s="49">
        <v>-6.5799999999999983</v>
      </c>
      <c r="T64" s="49">
        <v>-15.049999999999999</v>
      </c>
      <c r="U64" s="49">
        <v>-3.870000000000001</v>
      </c>
      <c r="V64" s="49">
        <v>0</v>
      </c>
      <c r="W64" s="49">
        <v>0</v>
      </c>
      <c r="X64" s="49">
        <v>-4.8000000000000007</v>
      </c>
      <c r="Y64" s="49">
        <v>-16.490000000000002</v>
      </c>
      <c r="Z64" s="49">
        <v>-0.21999999999999886</v>
      </c>
      <c r="AA64" s="50">
        <v>-1.120000000000001</v>
      </c>
    </row>
    <row r="65" spans="2:28" ht="15.75">
      <c r="B65" s="46" t="s">
        <v>63</v>
      </c>
      <c r="C65" s="47">
        <f t="shared" si="2"/>
        <v>-160.66999999999999</v>
      </c>
      <c r="D65" s="48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-19.27</v>
      </c>
      <c r="L65" s="49">
        <v>-19.25</v>
      </c>
      <c r="M65" s="49">
        <v>-11.969999999999999</v>
      </c>
      <c r="N65" s="49">
        <v>-4.8900000000000006</v>
      </c>
      <c r="O65" s="49">
        <v>-4.9600000000000009</v>
      </c>
      <c r="P65" s="49">
        <v>-4.9600000000000009</v>
      </c>
      <c r="Q65" s="49">
        <v>-5</v>
      </c>
      <c r="R65" s="49">
        <v>-4.92</v>
      </c>
      <c r="S65" s="49">
        <v>-13.51</v>
      </c>
      <c r="T65" s="49">
        <v>-18.57</v>
      </c>
      <c r="U65" s="49">
        <v>-19.189999999999998</v>
      </c>
      <c r="V65" s="49">
        <v>-8.59</v>
      </c>
      <c r="W65" s="49">
        <v>-4.9399999999999995</v>
      </c>
      <c r="X65" s="49">
        <v>-3.66</v>
      </c>
      <c r="Y65" s="49">
        <v>-14.530000000000001</v>
      </c>
      <c r="Z65" s="49">
        <v>-0.94999999999999929</v>
      </c>
      <c r="AA65" s="50">
        <v>-1.509999999999998</v>
      </c>
    </row>
    <row r="66" spans="2:28" ht="16.5" thickBot="1">
      <c r="B66" s="51" t="s">
        <v>64</v>
      </c>
      <c r="C66" s="52">
        <f t="shared" si="2"/>
        <v>-56.499999999999993</v>
      </c>
      <c r="D66" s="48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-19.84</v>
      </c>
      <c r="L66" s="49">
        <v>-2.92</v>
      </c>
      <c r="M66" s="49">
        <v>-0.19999999999999929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-15.730000000000002</v>
      </c>
      <c r="V66" s="49">
        <v>-8.1900000000000013</v>
      </c>
      <c r="W66" s="49">
        <v>0</v>
      </c>
      <c r="X66" s="49">
        <v>0</v>
      </c>
      <c r="Y66" s="49">
        <v>0</v>
      </c>
      <c r="Z66" s="49">
        <v>-2.8900000000000006</v>
      </c>
      <c r="AA66" s="50">
        <v>-6.7299999999999986</v>
      </c>
    </row>
    <row r="67" spans="2:28" ht="16.5" thickBot="1">
      <c r="B67" s="51" t="s">
        <v>65</v>
      </c>
      <c r="C67" s="47">
        <f t="shared" si="2"/>
        <v>-197.78999999999996</v>
      </c>
      <c r="D67" s="48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-18.79</v>
      </c>
      <c r="L67" s="49">
        <v>-19.77</v>
      </c>
      <c r="M67" s="49">
        <v>-19.68</v>
      </c>
      <c r="N67" s="49">
        <v>-19.100000000000001</v>
      </c>
      <c r="O67" s="49">
        <v>-17.080000000000002</v>
      </c>
      <c r="P67" s="49">
        <v>-18.329999999999998</v>
      </c>
      <c r="Q67" s="49">
        <v>-19.38</v>
      </c>
      <c r="R67" s="49">
        <v>0</v>
      </c>
      <c r="S67" s="49">
        <v>0</v>
      </c>
      <c r="T67" s="49">
        <v>-11.599999999999998</v>
      </c>
      <c r="U67" s="49">
        <v>-18.940000000000001</v>
      </c>
      <c r="V67" s="49">
        <v>-10.87</v>
      </c>
      <c r="W67" s="49">
        <v>-8.86</v>
      </c>
      <c r="X67" s="49">
        <v>-4.9499999999999993</v>
      </c>
      <c r="Y67" s="49">
        <v>-4.9399999999999995</v>
      </c>
      <c r="Z67" s="49">
        <v>-2.6799999999999979</v>
      </c>
      <c r="AA67" s="50">
        <v>-2.8200000000000021</v>
      </c>
    </row>
    <row r="68" spans="2:28" ht="16.5" thickBot="1">
      <c r="B68" s="51" t="s">
        <v>66</v>
      </c>
      <c r="C68" s="52">
        <f t="shared" si="2"/>
        <v>-101.99</v>
      </c>
      <c r="D68" s="53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-18.57</v>
      </c>
      <c r="L68" s="54">
        <v>-13.240000000000002</v>
      </c>
      <c r="M68" s="54">
        <v>-16.880000000000003</v>
      </c>
      <c r="N68" s="54">
        <v>-10.649999999999999</v>
      </c>
      <c r="O68" s="54">
        <v>-17.880000000000003</v>
      </c>
      <c r="P68" s="54">
        <v>-12.250000000000002</v>
      </c>
      <c r="Q68" s="54">
        <v>0</v>
      </c>
      <c r="R68" s="54">
        <v>0</v>
      </c>
      <c r="S68" s="54">
        <v>0</v>
      </c>
      <c r="T68" s="54">
        <v>0</v>
      </c>
      <c r="U68" s="54">
        <v>-1.5899999999999999</v>
      </c>
      <c r="V68" s="54">
        <v>-1.4100000000000001</v>
      </c>
      <c r="W68" s="54">
        <v>-4.9399999999999995</v>
      </c>
      <c r="X68" s="54">
        <v>-4.5799999999999983</v>
      </c>
      <c r="Y68" s="54">
        <v>0</v>
      </c>
      <c r="Z68" s="54">
        <v>0</v>
      </c>
      <c r="AA68" s="55">
        <v>0</v>
      </c>
    </row>
    <row r="69" spans="2:28" ht="15.75" thickBot="1"/>
    <row r="70" spans="2:28" ht="24" thickBot="1">
      <c r="B70" s="116" t="s">
        <v>25</v>
      </c>
      <c r="C70" s="118" t="s">
        <v>24</v>
      </c>
      <c r="D70" s="118" t="s">
        <v>24</v>
      </c>
      <c r="E70" s="120" t="s">
        <v>68</v>
      </c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2"/>
    </row>
    <row r="71" spans="2:28" ht="15.75" thickBot="1">
      <c r="B71" s="117"/>
      <c r="C71" s="119"/>
      <c r="D71" s="119"/>
      <c r="E71" s="81" t="s">
        <v>23</v>
      </c>
      <c r="F71" s="37" t="s">
        <v>22</v>
      </c>
      <c r="G71" s="37" t="s">
        <v>21</v>
      </c>
      <c r="H71" s="37" t="s">
        <v>20</v>
      </c>
      <c r="I71" s="37" t="s">
        <v>19</v>
      </c>
      <c r="J71" s="37" t="s">
        <v>18</v>
      </c>
      <c r="K71" s="37" t="s">
        <v>17</v>
      </c>
      <c r="L71" s="37" t="s">
        <v>16</v>
      </c>
      <c r="M71" s="37" t="s">
        <v>15</v>
      </c>
      <c r="N71" s="37" t="s">
        <v>14</v>
      </c>
      <c r="O71" s="37" t="s">
        <v>13</v>
      </c>
      <c r="P71" s="37" t="s">
        <v>12</v>
      </c>
      <c r="Q71" s="37" t="s">
        <v>11</v>
      </c>
      <c r="R71" s="37" t="s">
        <v>10</v>
      </c>
      <c r="S71" s="37" t="s">
        <v>9</v>
      </c>
      <c r="T71" s="37" t="s">
        <v>8</v>
      </c>
      <c r="U71" s="37" t="s">
        <v>7</v>
      </c>
      <c r="V71" s="37" t="s">
        <v>6</v>
      </c>
      <c r="W71" s="37" t="s">
        <v>5</v>
      </c>
      <c r="X71" s="37" t="s">
        <v>4</v>
      </c>
      <c r="Y71" s="37" t="s">
        <v>3</v>
      </c>
      <c r="Z71" s="37" t="s">
        <v>2</v>
      </c>
      <c r="AA71" s="37" t="s">
        <v>1</v>
      </c>
      <c r="AB71" s="40" t="s">
        <v>0</v>
      </c>
    </row>
    <row r="72" spans="2:28" ht="16.5" thickBot="1">
      <c r="B72" s="46" t="s">
        <v>67</v>
      </c>
      <c r="C72" s="42">
        <f>SUMIF(E72:AB72,"&lt;0")</f>
        <v>-124.80999999999997</v>
      </c>
      <c r="D72" s="42">
        <f>SUMIF(E72:AB72,"&gt;0")</f>
        <v>77.650000000000006</v>
      </c>
      <c r="E72" s="43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-17.939999999999998</v>
      </c>
      <c r="M72" s="58">
        <v>5.2799999999999976</v>
      </c>
      <c r="N72" s="58">
        <v>10.64</v>
      </c>
      <c r="O72" s="58">
        <v>8.139999999999997</v>
      </c>
      <c r="P72" s="58">
        <v>-7.8600000000000012</v>
      </c>
      <c r="Q72" s="58">
        <v>-14.47</v>
      </c>
      <c r="R72" s="58">
        <v>-9.5400000000000009</v>
      </c>
      <c r="S72" s="58">
        <v>-15.950000000000001</v>
      </c>
      <c r="T72" s="58">
        <v>-16.79</v>
      </c>
      <c r="U72" s="58">
        <v>-9.6</v>
      </c>
      <c r="V72" s="58">
        <v>-16.55</v>
      </c>
      <c r="W72" s="58">
        <v>13.610000000000003</v>
      </c>
      <c r="X72" s="58">
        <v>15.660000000000004</v>
      </c>
      <c r="Y72" s="58">
        <v>8.8499999999999979</v>
      </c>
      <c r="Z72" s="58">
        <v>1.8999999999999986</v>
      </c>
      <c r="AA72" s="58">
        <v>-16.11</v>
      </c>
      <c r="AB72" s="59">
        <v>13.57</v>
      </c>
    </row>
    <row r="73" spans="2:28" ht="16.5" thickBot="1">
      <c r="B73" s="46" t="s">
        <v>38</v>
      </c>
      <c r="C73" s="42">
        <f t="shared" ref="C73:C100" si="3">SUMIF(E73:AB73,"&lt;0")</f>
        <v>-113.63999999999999</v>
      </c>
      <c r="D73" s="42">
        <f t="shared" ref="D73:D100" si="4">SUMIF(E73:AB73,"&gt;0")</f>
        <v>91.76</v>
      </c>
      <c r="E73" s="48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9.9999999999997868E-2</v>
      </c>
      <c r="M73" s="49">
        <v>16.570000000000004</v>
      </c>
      <c r="N73" s="49">
        <v>13.399999999999999</v>
      </c>
      <c r="O73" s="49">
        <v>-15.120000000000001</v>
      </c>
      <c r="P73" s="49">
        <v>-13.179999999999998</v>
      </c>
      <c r="Q73" s="49">
        <v>-19.119999999999997</v>
      </c>
      <c r="R73" s="49">
        <v>-19.22</v>
      </c>
      <c r="S73" s="49">
        <v>14.850000000000001</v>
      </c>
      <c r="T73" s="49">
        <v>12.400000000000002</v>
      </c>
      <c r="U73" s="49">
        <v>-18.579999999999998</v>
      </c>
      <c r="V73" s="49">
        <v>8.84</v>
      </c>
      <c r="W73" s="49">
        <v>8.0799999999999983</v>
      </c>
      <c r="X73" s="49">
        <v>12.629999999999999</v>
      </c>
      <c r="Y73" s="49">
        <v>4.8399999999999963</v>
      </c>
      <c r="Z73" s="49">
        <v>5.0000000000000711E-2</v>
      </c>
      <c r="AA73" s="49">
        <v>-16.130000000000003</v>
      </c>
      <c r="AB73" s="50">
        <v>-12.29</v>
      </c>
    </row>
    <row r="74" spans="2:28" ht="16.5" thickBot="1">
      <c r="B74" s="46" t="s">
        <v>37</v>
      </c>
      <c r="C74" s="42">
        <f t="shared" si="3"/>
        <v>-160.70999999999998</v>
      </c>
      <c r="D74" s="42">
        <f t="shared" si="4"/>
        <v>29.519999999999992</v>
      </c>
      <c r="E74" s="48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-18.55</v>
      </c>
      <c r="M74" s="49">
        <v>-5.23</v>
      </c>
      <c r="N74" s="49">
        <v>-17.989999999999998</v>
      </c>
      <c r="O74" s="49">
        <v>-19.38</v>
      </c>
      <c r="P74" s="49">
        <v>-16.59</v>
      </c>
      <c r="Q74" s="49">
        <v>-7.75</v>
      </c>
      <c r="R74" s="49">
        <v>-8.61</v>
      </c>
      <c r="S74" s="49">
        <v>11.279999999999998</v>
      </c>
      <c r="T74" s="49">
        <v>3.1999999999999957</v>
      </c>
      <c r="U74" s="49">
        <v>2.2300000000000004</v>
      </c>
      <c r="V74" s="49">
        <v>12.809999999999999</v>
      </c>
      <c r="W74" s="49">
        <v>-0.96000000000000085</v>
      </c>
      <c r="X74" s="49">
        <v>-11.75</v>
      </c>
      <c r="Y74" s="49">
        <v>-2.5399999999999991</v>
      </c>
      <c r="Z74" s="49">
        <v>-16.339999999999996</v>
      </c>
      <c r="AA74" s="49">
        <v>-18.39</v>
      </c>
      <c r="AB74" s="50">
        <v>-16.63</v>
      </c>
    </row>
    <row r="75" spans="2:28" ht="16.5" thickBot="1">
      <c r="B75" s="46" t="s">
        <v>39</v>
      </c>
      <c r="C75" s="42">
        <f t="shared" si="3"/>
        <v>-134.34000000000003</v>
      </c>
      <c r="D75" s="42">
        <f t="shared" si="4"/>
        <v>50.820000000000007</v>
      </c>
      <c r="E75" s="48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-20.12</v>
      </c>
      <c r="M75" s="49">
        <v>-3.5899999999999963</v>
      </c>
      <c r="N75" s="49">
        <v>-17.760000000000002</v>
      </c>
      <c r="O75" s="49">
        <v>-18.490000000000002</v>
      </c>
      <c r="P75" s="49">
        <v>-15.500000000000002</v>
      </c>
      <c r="Q75" s="49">
        <v>-0.42000000000000171</v>
      </c>
      <c r="R75" s="49">
        <v>16.140000000000004</v>
      </c>
      <c r="S75" s="49">
        <v>7.2299999999999986</v>
      </c>
      <c r="T75" s="49">
        <v>-1.6999999999999993</v>
      </c>
      <c r="U75" s="49">
        <v>-17.66</v>
      </c>
      <c r="V75" s="49">
        <v>-18.43</v>
      </c>
      <c r="W75" s="49">
        <v>-4.879999999999999</v>
      </c>
      <c r="X75" s="49">
        <v>-3.2100000000000009</v>
      </c>
      <c r="Y75" s="49">
        <v>-12.579999999999998</v>
      </c>
      <c r="Z75" s="49">
        <v>4.7900000000000027</v>
      </c>
      <c r="AA75" s="49">
        <v>15.350000000000001</v>
      </c>
      <c r="AB75" s="50">
        <v>7.3099999999999987</v>
      </c>
    </row>
    <row r="76" spans="2:28" ht="16.5" thickBot="1">
      <c r="B76" s="46" t="s">
        <v>40</v>
      </c>
      <c r="C76" s="42">
        <f t="shared" si="3"/>
        <v>-186.88</v>
      </c>
      <c r="D76" s="42">
        <f t="shared" si="4"/>
        <v>30.939999999999994</v>
      </c>
      <c r="E76" s="48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-17.399999999999999</v>
      </c>
      <c r="M76" s="49">
        <v>-11.290000000000001</v>
      </c>
      <c r="N76" s="49">
        <v>-11.730000000000002</v>
      </c>
      <c r="O76" s="49">
        <v>-16.09</v>
      </c>
      <c r="P76" s="49">
        <v>-15.15</v>
      </c>
      <c r="Q76" s="49">
        <v>-14.22</v>
      </c>
      <c r="R76" s="49">
        <v>-12.080000000000002</v>
      </c>
      <c r="S76" s="49">
        <v>-19.990000000000002</v>
      </c>
      <c r="T76" s="49">
        <v>-16.91</v>
      </c>
      <c r="U76" s="49">
        <v>-13.56</v>
      </c>
      <c r="V76" s="49">
        <v>-3.6899999999999977</v>
      </c>
      <c r="W76" s="49">
        <v>-14.449999999999998</v>
      </c>
      <c r="X76" s="49">
        <v>-11.210000000000003</v>
      </c>
      <c r="Y76" s="49">
        <v>-1.9999999999999982</v>
      </c>
      <c r="Z76" s="49">
        <v>-7.1099999999999994</v>
      </c>
      <c r="AA76" s="49">
        <v>16.989999999999998</v>
      </c>
      <c r="AB76" s="50">
        <v>13.949999999999996</v>
      </c>
    </row>
    <row r="77" spans="2:28" ht="16.5" thickBot="1">
      <c r="B77" s="46" t="s">
        <v>41</v>
      </c>
      <c r="C77" s="42">
        <f t="shared" si="3"/>
        <v>-76.190000000000012</v>
      </c>
      <c r="D77" s="42">
        <f t="shared" si="4"/>
        <v>116.51000000000002</v>
      </c>
      <c r="E77" s="48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-10.39</v>
      </c>
      <c r="M77" s="49">
        <v>7.0600000000000023</v>
      </c>
      <c r="N77" s="49">
        <v>14.160000000000004</v>
      </c>
      <c r="O77" s="49">
        <v>13.109999999999996</v>
      </c>
      <c r="P77" s="49">
        <v>15.639999999999997</v>
      </c>
      <c r="Q77" s="49">
        <v>-10.08</v>
      </c>
      <c r="R77" s="49">
        <v>-13.280000000000001</v>
      </c>
      <c r="S77" s="49">
        <v>-14.120000000000001</v>
      </c>
      <c r="T77" s="49">
        <v>18.12</v>
      </c>
      <c r="U77" s="49">
        <v>-12.2</v>
      </c>
      <c r="V77" s="49">
        <v>3.1999999999999993</v>
      </c>
      <c r="W77" s="49">
        <v>15.669999999999998</v>
      </c>
      <c r="X77" s="49">
        <v>1.0400000000000027</v>
      </c>
      <c r="Y77" s="49">
        <v>-16.12</v>
      </c>
      <c r="Z77" s="49">
        <v>12.89</v>
      </c>
      <c r="AA77" s="49">
        <v>7.8499999999999943</v>
      </c>
      <c r="AB77" s="50">
        <v>7.7700000000000031</v>
      </c>
    </row>
    <row r="78" spans="2:28" ht="16.5" thickBot="1">
      <c r="B78" s="46" t="s">
        <v>42</v>
      </c>
      <c r="C78" s="42">
        <f t="shared" si="3"/>
        <v>-128.63999999999999</v>
      </c>
      <c r="D78" s="42">
        <f t="shared" si="4"/>
        <v>82.05</v>
      </c>
      <c r="E78" s="48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-19.840000000000003</v>
      </c>
      <c r="M78" s="49">
        <v>5.5399999999999991</v>
      </c>
      <c r="N78" s="49">
        <v>11.210000000000003</v>
      </c>
      <c r="O78" s="49">
        <v>16.799999999999997</v>
      </c>
      <c r="P78" s="49">
        <v>16.880000000000003</v>
      </c>
      <c r="Q78" s="49">
        <v>15.25</v>
      </c>
      <c r="R78" s="49">
        <v>7.8499999999999979</v>
      </c>
      <c r="S78" s="49">
        <v>8.519999999999996</v>
      </c>
      <c r="T78" s="49">
        <v>-3.9999999999999147E-2</v>
      </c>
      <c r="U78" s="49">
        <v>-17.54</v>
      </c>
      <c r="V78" s="49">
        <v>-18.649999999999999</v>
      </c>
      <c r="W78" s="49">
        <v>-4.4499999999999993</v>
      </c>
      <c r="X78" s="49">
        <v>-12.799999999999999</v>
      </c>
      <c r="Y78" s="49">
        <v>-13.07</v>
      </c>
      <c r="Z78" s="49">
        <v>-16.22</v>
      </c>
      <c r="AA78" s="49">
        <v>-19.270000000000003</v>
      </c>
      <c r="AB78" s="50">
        <v>-6.7600000000000033</v>
      </c>
    </row>
    <row r="79" spans="2:28" ht="16.5" thickBot="1">
      <c r="B79" s="46" t="s">
        <v>43</v>
      </c>
      <c r="C79" s="42">
        <f t="shared" si="3"/>
        <v>-78.760000000000005</v>
      </c>
      <c r="D79" s="42">
        <f t="shared" si="4"/>
        <v>115.33000000000001</v>
      </c>
      <c r="E79" s="48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-9.629999999999999</v>
      </c>
      <c r="M79" s="49">
        <v>9.1999999999999993</v>
      </c>
      <c r="N79" s="49">
        <v>7.66</v>
      </c>
      <c r="O79" s="49">
        <v>15.940000000000001</v>
      </c>
      <c r="P79" s="49">
        <v>16.850000000000001</v>
      </c>
      <c r="Q79" s="49">
        <v>-14.510000000000002</v>
      </c>
      <c r="R79" s="49">
        <v>14.610000000000003</v>
      </c>
      <c r="S79" s="49">
        <v>1.7800000000000011</v>
      </c>
      <c r="T79" s="49">
        <v>8.4600000000000009</v>
      </c>
      <c r="U79" s="49">
        <v>15.970000000000002</v>
      </c>
      <c r="V79" s="49">
        <v>0.51000000000000156</v>
      </c>
      <c r="W79" s="49">
        <v>6.82</v>
      </c>
      <c r="X79" s="49">
        <v>8.1000000000000014</v>
      </c>
      <c r="Y79" s="49">
        <v>9.4300000000000033</v>
      </c>
      <c r="Z79" s="49">
        <v>-15.77</v>
      </c>
      <c r="AA79" s="49">
        <v>-19.73</v>
      </c>
      <c r="AB79" s="50">
        <v>-19.12</v>
      </c>
    </row>
    <row r="80" spans="2:28" ht="16.5" thickBot="1">
      <c r="B80" s="46" t="s">
        <v>44</v>
      </c>
      <c r="C80" s="42">
        <f t="shared" si="3"/>
        <v>-64.17</v>
      </c>
      <c r="D80" s="42">
        <f t="shared" si="4"/>
        <v>148.18</v>
      </c>
      <c r="E80" s="48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-18.269999999999996</v>
      </c>
      <c r="M80" s="49">
        <v>8.3800000000000026</v>
      </c>
      <c r="N80" s="49">
        <v>17.509999999999998</v>
      </c>
      <c r="O80" s="49">
        <v>16.940000000000001</v>
      </c>
      <c r="P80" s="49">
        <v>17.170000000000002</v>
      </c>
      <c r="Q80" s="49">
        <v>16.299999999999997</v>
      </c>
      <c r="R80" s="49">
        <v>14.770000000000003</v>
      </c>
      <c r="S80" s="49">
        <v>13.140000000000004</v>
      </c>
      <c r="T80" s="49">
        <v>-2.8699999999999974</v>
      </c>
      <c r="U80" s="49">
        <v>-14.04</v>
      </c>
      <c r="V80" s="49">
        <v>3.0100000000000016</v>
      </c>
      <c r="W80" s="49">
        <v>5.1099999999999959</v>
      </c>
      <c r="X80" s="49">
        <v>-10.510000000000002</v>
      </c>
      <c r="Y80" s="49">
        <v>-18.48</v>
      </c>
      <c r="Z80" s="49">
        <v>6.6999999999999957</v>
      </c>
      <c r="AA80" s="49">
        <v>13.739999999999998</v>
      </c>
      <c r="AB80" s="50">
        <v>15.409999999999997</v>
      </c>
    </row>
    <row r="81" spans="2:28" ht="16.5" thickBot="1">
      <c r="B81" s="51" t="s">
        <v>45</v>
      </c>
      <c r="C81" s="42">
        <f t="shared" si="3"/>
        <v>-41.410000000000011</v>
      </c>
      <c r="D81" s="42">
        <f t="shared" si="4"/>
        <v>97.37</v>
      </c>
      <c r="E81" s="48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7.82</v>
      </c>
      <c r="M81" s="49">
        <v>9.36</v>
      </c>
      <c r="N81" s="49">
        <v>11.400000000000002</v>
      </c>
      <c r="O81" s="49">
        <v>13.43</v>
      </c>
      <c r="P81" s="49">
        <v>6.34</v>
      </c>
      <c r="Q81" s="49">
        <v>-5.6399999999999988</v>
      </c>
      <c r="R81" s="49">
        <v>5.2200000000000024</v>
      </c>
      <c r="S81" s="49">
        <v>6.1599999999999966</v>
      </c>
      <c r="T81" s="49">
        <v>-10.920000000000002</v>
      </c>
      <c r="U81" s="49">
        <v>-13.17</v>
      </c>
      <c r="V81" s="49">
        <v>4.1099999999999994</v>
      </c>
      <c r="W81" s="49">
        <v>12.690000000000005</v>
      </c>
      <c r="X81" s="49">
        <v>13.700000000000003</v>
      </c>
      <c r="Y81" s="49">
        <v>-9.3000000000000007</v>
      </c>
      <c r="Z81" s="49">
        <v>-1.6500000000000021</v>
      </c>
      <c r="AA81" s="49">
        <v>-0.73000000000000043</v>
      </c>
      <c r="AB81" s="50">
        <v>7.139999999999997</v>
      </c>
    </row>
    <row r="82" spans="2:28" ht="16.5" thickBot="1">
      <c r="B82" s="46" t="s">
        <v>46</v>
      </c>
      <c r="C82" s="42">
        <f t="shared" si="3"/>
        <v>-80.97999999999999</v>
      </c>
      <c r="D82" s="42">
        <f t="shared" si="4"/>
        <v>93.12</v>
      </c>
      <c r="E82" s="48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-3.379999999999999</v>
      </c>
      <c r="M82" s="49">
        <v>16.25</v>
      </c>
      <c r="N82" s="49">
        <v>-0.76999999999999957</v>
      </c>
      <c r="O82" s="49">
        <v>-12.969999999999999</v>
      </c>
      <c r="P82" s="49">
        <v>-10.660000000000002</v>
      </c>
      <c r="Q82" s="49">
        <v>-18.22</v>
      </c>
      <c r="R82" s="49">
        <v>-8.9199999999999982</v>
      </c>
      <c r="S82" s="49">
        <v>12.91</v>
      </c>
      <c r="T82" s="49">
        <v>-11.959999999999999</v>
      </c>
      <c r="U82" s="49">
        <v>4</v>
      </c>
      <c r="V82" s="49">
        <v>7.0399999999999991</v>
      </c>
      <c r="W82" s="49">
        <v>19.939999999999998</v>
      </c>
      <c r="X82" s="49">
        <v>-14.1</v>
      </c>
      <c r="Y82" s="49">
        <v>2.5399999999999991</v>
      </c>
      <c r="Z82" s="49">
        <v>9.8500000000000014</v>
      </c>
      <c r="AA82" s="49">
        <v>13.170000000000002</v>
      </c>
      <c r="AB82" s="50">
        <v>7.4200000000000017</v>
      </c>
    </row>
    <row r="83" spans="2:28" ht="16.5" thickBot="1">
      <c r="B83" s="46" t="s">
        <v>47</v>
      </c>
      <c r="C83" s="42">
        <f t="shared" si="3"/>
        <v>-138.27000000000001</v>
      </c>
      <c r="D83" s="42">
        <f t="shared" si="4"/>
        <v>34.409999999999997</v>
      </c>
      <c r="E83" s="48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-15.97</v>
      </c>
      <c r="M83" s="49">
        <v>-18.3</v>
      </c>
      <c r="N83" s="49">
        <v>-16.259999999999998</v>
      </c>
      <c r="O83" s="49">
        <v>-8.2999999999999972</v>
      </c>
      <c r="P83" s="49">
        <v>9.4099999999999966</v>
      </c>
      <c r="Q83" s="49">
        <v>-4.8900000000000006</v>
      </c>
      <c r="R83" s="49">
        <v>-9.0399999999999991</v>
      </c>
      <c r="S83" s="49">
        <v>-7.2600000000000016</v>
      </c>
      <c r="T83" s="49">
        <v>-6.0599999999999987</v>
      </c>
      <c r="U83" s="49">
        <v>-14.910000000000002</v>
      </c>
      <c r="V83" s="49">
        <v>-4.3099999999999987</v>
      </c>
      <c r="W83" s="49">
        <v>16.250000000000004</v>
      </c>
      <c r="X83" s="49">
        <v>7.879999999999999</v>
      </c>
      <c r="Y83" s="49">
        <v>-9.8100000000000023</v>
      </c>
      <c r="Z83" s="49">
        <v>0.87000000000000099</v>
      </c>
      <c r="AA83" s="49">
        <v>-11.34</v>
      </c>
      <c r="AB83" s="50">
        <v>-11.820000000000002</v>
      </c>
    </row>
    <row r="84" spans="2:28" ht="16.5" thickBot="1">
      <c r="B84" s="46" t="s">
        <v>48</v>
      </c>
      <c r="C84" s="42">
        <f t="shared" si="3"/>
        <v>-248.48000000000002</v>
      </c>
      <c r="D84" s="42">
        <f t="shared" si="4"/>
        <v>19.239999999999995</v>
      </c>
      <c r="E84" s="48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-19.559999999999999</v>
      </c>
      <c r="M84" s="49">
        <v>-19.54</v>
      </c>
      <c r="N84" s="49">
        <v>-19.670000000000002</v>
      </c>
      <c r="O84" s="49">
        <v>-19.78</v>
      </c>
      <c r="P84" s="49">
        <v>-19.54</v>
      </c>
      <c r="Q84" s="49">
        <v>-19.34</v>
      </c>
      <c r="R84" s="49">
        <v>-19.700000000000003</v>
      </c>
      <c r="S84" s="49">
        <v>-19.740000000000002</v>
      </c>
      <c r="T84" s="49">
        <v>-17.07</v>
      </c>
      <c r="U84" s="49">
        <v>-19.71</v>
      </c>
      <c r="V84" s="49">
        <v>-19.07</v>
      </c>
      <c r="W84" s="49">
        <v>8.9999999999999947</v>
      </c>
      <c r="X84" s="49">
        <v>10.240000000000002</v>
      </c>
      <c r="Y84" s="49">
        <v>-1.1499999999999986</v>
      </c>
      <c r="Z84" s="49">
        <v>-10.210000000000001</v>
      </c>
      <c r="AA84" s="49">
        <v>-10.02</v>
      </c>
      <c r="AB84" s="50">
        <v>-14.379999999999997</v>
      </c>
    </row>
    <row r="85" spans="2:28" ht="16.5" thickBot="1">
      <c r="B85" s="46" t="s">
        <v>49</v>
      </c>
      <c r="C85" s="42">
        <f t="shared" si="3"/>
        <v>-133.22999999999999</v>
      </c>
      <c r="D85" s="42">
        <f t="shared" si="4"/>
        <v>63.400000000000006</v>
      </c>
      <c r="E85" s="48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-20.05</v>
      </c>
      <c r="M85" s="49">
        <v>-19.32</v>
      </c>
      <c r="N85" s="49">
        <v>-19.759999999999998</v>
      </c>
      <c r="O85" s="49">
        <v>4.4800000000000004</v>
      </c>
      <c r="P85" s="49">
        <v>9.3000000000000007</v>
      </c>
      <c r="Q85" s="49">
        <v>4.3900000000000006</v>
      </c>
      <c r="R85" s="49">
        <v>2.8000000000000007</v>
      </c>
      <c r="S85" s="49">
        <v>-5.6800000000000033</v>
      </c>
      <c r="T85" s="49">
        <v>-7.7499999999999982</v>
      </c>
      <c r="U85" s="49">
        <v>-18.32</v>
      </c>
      <c r="V85" s="49">
        <v>6.2899999999999991</v>
      </c>
      <c r="W85" s="49">
        <v>16.769999999999996</v>
      </c>
      <c r="X85" s="49">
        <v>19.37</v>
      </c>
      <c r="Y85" s="49">
        <v>-4.8199999999999967</v>
      </c>
      <c r="Z85" s="49">
        <v>-18.04</v>
      </c>
      <c r="AA85" s="49">
        <v>-9.6399999999999988</v>
      </c>
      <c r="AB85" s="50">
        <v>-9.85</v>
      </c>
    </row>
    <row r="86" spans="2:28" ht="16.5" thickBot="1">
      <c r="B86" s="46" t="s">
        <v>50</v>
      </c>
      <c r="C86" s="42">
        <f t="shared" si="3"/>
        <v>-62</v>
      </c>
      <c r="D86" s="42">
        <f t="shared" si="4"/>
        <v>169.92000000000002</v>
      </c>
      <c r="E86" s="48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-19.619999999999997</v>
      </c>
      <c r="M86" s="49">
        <v>-18.96</v>
      </c>
      <c r="N86" s="49">
        <v>15.969999999999999</v>
      </c>
      <c r="O86" s="49">
        <v>14.649999999999999</v>
      </c>
      <c r="P86" s="49">
        <v>16.54</v>
      </c>
      <c r="Q86" s="49">
        <v>18.61</v>
      </c>
      <c r="R86" s="49">
        <v>17.519999999999996</v>
      </c>
      <c r="S86" s="49">
        <v>18.160000000000004</v>
      </c>
      <c r="T86" s="49">
        <v>18.45</v>
      </c>
      <c r="U86" s="49">
        <v>3.1400000000000006</v>
      </c>
      <c r="V86" s="49">
        <v>-19</v>
      </c>
      <c r="W86" s="49">
        <v>17.529999999999998</v>
      </c>
      <c r="X86" s="49">
        <v>2.8900000000000023</v>
      </c>
      <c r="Y86" s="49">
        <v>12.759999999999998</v>
      </c>
      <c r="Z86" s="49">
        <v>-3.08</v>
      </c>
      <c r="AA86" s="49">
        <v>-1.3400000000000016</v>
      </c>
      <c r="AB86" s="50">
        <v>13.700000000000003</v>
      </c>
    </row>
    <row r="87" spans="2:28" ht="16.5" thickBot="1">
      <c r="B87" s="51" t="s">
        <v>51</v>
      </c>
      <c r="C87" s="68">
        <f t="shared" si="3"/>
        <v>-20.92</v>
      </c>
      <c r="D87" s="68">
        <f t="shared" si="4"/>
        <v>196.29000000000002</v>
      </c>
      <c r="E87" s="48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1.4499999999999993</v>
      </c>
      <c r="M87" s="49">
        <v>4.6099999999999994</v>
      </c>
      <c r="N87" s="49">
        <v>8.77</v>
      </c>
      <c r="O87" s="49">
        <v>13.010000000000002</v>
      </c>
      <c r="P87" s="49">
        <v>15.209999999999997</v>
      </c>
      <c r="Q87" s="49">
        <v>13.02</v>
      </c>
      <c r="R87" s="49">
        <v>18.950000000000003</v>
      </c>
      <c r="S87" s="49">
        <v>16.630000000000003</v>
      </c>
      <c r="T87" s="49">
        <v>19.38</v>
      </c>
      <c r="U87" s="49">
        <v>-16.580000000000002</v>
      </c>
      <c r="V87" s="49">
        <v>-4.34</v>
      </c>
      <c r="W87" s="49">
        <v>11.930000000000003</v>
      </c>
      <c r="X87" s="49">
        <v>16.260000000000002</v>
      </c>
      <c r="Y87" s="49">
        <v>10.399999999999995</v>
      </c>
      <c r="Z87" s="49">
        <v>14.310000000000002</v>
      </c>
      <c r="AA87" s="49">
        <v>12.530000000000001</v>
      </c>
      <c r="AB87" s="50">
        <v>19.830000000000002</v>
      </c>
    </row>
    <row r="88" spans="2:28" ht="16.5" thickBot="1">
      <c r="B88" s="56" t="s">
        <v>52</v>
      </c>
      <c r="C88" s="68">
        <f t="shared" si="3"/>
        <v>-54.92</v>
      </c>
      <c r="D88" s="68">
        <f t="shared" si="4"/>
        <v>128.88999999999999</v>
      </c>
      <c r="E88" s="48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-14.13</v>
      </c>
      <c r="M88" s="49">
        <v>-12.98</v>
      </c>
      <c r="N88" s="49">
        <v>-3.4100000000000019</v>
      </c>
      <c r="O88" s="49">
        <v>2.6199999999999992</v>
      </c>
      <c r="P88" s="49">
        <v>10.879999999999999</v>
      </c>
      <c r="Q88" s="49">
        <v>16.84</v>
      </c>
      <c r="R88" s="49">
        <v>20.540000000000003</v>
      </c>
      <c r="S88" s="49">
        <v>18.149999999999999</v>
      </c>
      <c r="T88" s="49">
        <v>-3.0000000000002913E-2</v>
      </c>
      <c r="U88" s="49">
        <v>-8.5499999999999972</v>
      </c>
      <c r="V88" s="49">
        <v>-15.820000000000002</v>
      </c>
      <c r="W88" s="49">
        <v>4.3500000000000014</v>
      </c>
      <c r="X88" s="49">
        <v>15.529999999999998</v>
      </c>
      <c r="Y88" s="49">
        <v>10.77</v>
      </c>
      <c r="Z88" s="49">
        <v>11.540000000000003</v>
      </c>
      <c r="AA88" s="49">
        <v>14.690000000000001</v>
      </c>
      <c r="AB88" s="50">
        <v>2.9799999999999969</v>
      </c>
    </row>
    <row r="89" spans="2:28" ht="16.5" thickBot="1">
      <c r="B89" s="46" t="s">
        <v>53</v>
      </c>
      <c r="C89" s="68">
        <f t="shared" si="3"/>
        <v>-95.26</v>
      </c>
      <c r="D89" s="68">
        <f t="shared" si="4"/>
        <v>110.13</v>
      </c>
      <c r="E89" s="48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-12.91</v>
      </c>
      <c r="M89" s="49">
        <v>-15.73</v>
      </c>
      <c r="N89" s="49">
        <v>-19.12</v>
      </c>
      <c r="O89" s="49">
        <v>-19.420000000000002</v>
      </c>
      <c r="P89" s="49">
        <v>8.5799999999999983</v>
      </c>
      <c r="Q89" s="49">
        <v>2.7600000000000016</v>
      </c>
      <c r="R89" s="49">
        <v>17.539999999999996</v>
      </c>
      <c r="S89" s="49">
        <v>13.620000000000005</v>
      </c>
      <c r="T89" s="49">
        <v>16.330000000000002</v>
      </c>
      <c r="U89" s="49">
        <v>-7.9400000000000013</v>
      </c>
      <c r="V89" s="49">
        <v>-13.51</v>
      </c>
      <c r="W89" s="49">
        <v>16.550000000000004</v>
      </c>
      <c r="X89" s="49">
        <v>18.84</v>
      </c>
      <c r="Y89" s="49">
        <v>12.849999999999998</v>
      </c>
      <c r="Z89" s="49">
        <v>-6.6099999999999994</v>
      </c>
      <c r="AA89" s="49">
        <v>3.0600000000000023</v>
      </c>
      <c r="AB89" s="50">
        <v>-1.9999999999999574E-2</v>
      </c>
    </row>
    <row r="90" spans="2:28" ht="16.5" thickBot="1">
      <c r="B90" s="46" t="s">
        <v>54</v>
      </c>
      <c r="C90" s="68">
        <f t="shared" si="3"/>
        <v>-197.74000000000004</v>
      </c>
      <c r="D90" s="68">
        <f t="shared" si="4"/>
        <v>26.779999999999994</v>
      </c>
      <c r="E90" s="48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-19.86</v>
      </c>
      <c r="M90" s="49">
        <v>-18.940000000000001</v>
      </c>
      <c r="N90" s="49">
        <v>-18.509999999999998</v>
      </c>
      <c r="O90" s="49">
        <v>-19.54</v>
      </c>
      <c r="P90" s="49">
        <v>-14.200000000000001</v>
      </c>
      <c r="Q90" s="49">
        <v>-17.79</v>
      </c>
      <c r="R90" s="49">
        <v>-18.75</v>
      </c>
      <c r="S90" s="49">
        <v>6.1599999999999966</v>
      </c>
      <c r="T90" s="49">
        <v>-2.59</v>
      </c>
      <c r="U90" s="49">
        <v>-19.36</v>
      </c>
      <c r="V90" s="49">
        <v>-1.5599999999999987</v>
      </c>
      <c r="W90" s="49">
        <v>20.619999999999997</v>
      </c>
      <c r="X90" s="49">
        <v>-3.4399999999999995</v>
      </c>
      <c r="Y90" s="49">
        <v>-14.53</v>
      </c>
      <c r="Z90" s="49">
        <v>-8.3000000000000007</v>
      </c>
      <c r="AA90" s="49">
        <v>-8.0299999999999994</v>
      </c>
      <c r="AB90" s="50">
        <v>-12.34</v>
      </c>
    </row>
    <row r="91" spans="2:28" ht="16.5" thickBot="1">
      <c r="B91" s="51" t="s">
        <v>55</v>
      </c>
      <c r="C91" s="68">
        <f t="shared" si="3"/>
        <v>-174.42000000000002</v>
      </c>
      <c r="D91" s="68">
        <f t="shared" si="4"/>
        <v>12.469999999999999</v>
      </c>
      <c r="E91" s="48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-18.489999999999998</v>
      </c>
      <c r="M91" s="49">
        <v>-9.93</v>
      </c>
      <c r="N91" s="49">
        <v>-17.55</v>
      </c>
      <c r="O91" s="49">
        <v>-2.4999999999999964</v>
      </c>
      <c r="P91" s="49">
        <v>-5.98</v>
      </c>
      <c r="Q91" s="49">
        <v>-11.83</v>
      </c>
      <c r="R91" s="49">
        <v>-18.23</v>
      </c>
      <c r="S91" s="49">
        <v>-7.1300000000000026</v>
      </c>
      <c r="T91" s="49">
        <v>-14.969999999999999</v>
      </c>
      <c r="U91" s="49">
        <v>-16.28</v>
      </c>
      <c r="V91" s="49">
        <v>-18.170000000000002</v>
      </c>
      <c r="W91" s="49">
        <v>-17.490000000000002</v>
      </c>
      <c r="X91" s="49">
        <v>3.75</v>
      </c>
      <c r="Y91" s="49">
        <v>-5.9799999999999986</v>
      </c>
      <c r="Z91" s="49">
        <v>-9.89</v>
      </c>
      <c r="AA91" s="49">
        <v>7.8300000000000018</v>
      </c>
      <c r="AB91" s="50">
        <v>0.88999999999999702</v>
      </c>
    </row>
    <row r="92" spans="2:28" ht="16.5" thickBot="1">
      <c r="B92" s="56" t="s">
        <v>56</v>
      </c>
      <c r="C92" s="68">
        <f t="shared" si="3"/>
        <v>-210.04</v>
      </c>
      <c r="D92" s="68">
        <f t="shared" si="4"/>
        <v>7.8699999999999974</v>
      </c>
      <c r="E92" s="48">
        <v>0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-20.07</v>
      </c>
      <c r="M92" s="49">
        <v>-19.46</v>
      </c>
      <c r="N92" s="49">
        <v>-19.36</v>
      </c>
      <c r="O92" s="49">
        <v>-1.8099999999999987</v>
      </c>
      <c r="P92" s="49">
        <v>-3.8999999999999986</v>
      </c>
      <c r="Q92" s="49">
        <v>0.84999999999999787</v>
      </c>
      <c r="R92" s="49">
        <v>7.02</v>
      </c>
      <c r="S92" s="49">
        <v>-5.870000000000001</v>
      </c>
      <c r="T92" s="49">
        <v>-19.340000000000003</v>
      </c>
      <c r="U92" s="49">
        <v>-15.979999999999999</v>
      </c>
      <c r="V92" s="49">
        <v>-18.57</v>
      </c>
      <c r="W92" s="49">
        <v>-9.4600000000000009</v>
      </c>
      <c r="X92" s="49">
        <v>-5.51</v>
      </c>
      <c r="Y92" s="49">
        <v>-16.560000000000002</v>
      </c>
      <c r="Z92" s="49">
        <v>-17.509999999999998</v>
      </c>
      <c r="AA92" s="49">
        <v>-18.91</v>
      </c>
      <c r="AB92" s="50">
        <v>-17.73</v>
      </c>
    </row>
    <row r="93" spans="2:28" ht="16.5" thickBot="1">
      <c r="B93" s="46" t="s">
        <v>57</v>
      </c>
      <c r="C93" s="68">
        <f t="shared" si="3"/>
        <v>-90.089999999999989</v>
      </c>
      <c r="D93" s="68">
        <f t="shared" si="4"/>
        <v>99.679999999999978</v>
      </c>
      <c r="E93" s="48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-20.07</v>
      </c>
      <c r="M93" s="49">
        <v>-18.72</v>
      </c>
      <c r="N93" s="49">
        <v>-19.119999999999997</v>
      </c>
      <c r="O93" s="49">
        <v>-18.38</v>
      </c>
      <c r="P93" s="49">
        <v>4.8299999999999983</v>
      </c>
      <c r="Q93" s="49">
        <v>11.649999999999995</v>
      </c>
      <c r="R93" s="49">
        <v>18.599999999999998</v>
      </c>
      <c r="S93" s="49">
        <v>18.87</v>
      </c>
      <c r="T93" s="49">
        <v>2.0699999999999967</v>
      </c>
      <c r="U93" s="49">
        <v>0.90000000000000213</v>
      </c>
      <c r="V93" s="49">
        <v>5.07</v>
      </c>
      <c r="W93" s="49">
        <v>19.03</v>
      </c>
      <c r="X93" s="49">
        <v>16.16</v>
      </c>
      <c r="Y93" s="49">
        <v>-5.25</v>
      </c>
      <c r="Z93" s="49">
        <v>-7.8900000000000006</v>
      </c>
      <c r="AA93" s="49">
        <v>-0.65999999999999659</v>
      </c>
      <c r="AB93" s="50">
        <v>2.5</v>
      </c>
    </row>
    <row r="94" spans="2:28" ht="16.5" thickBot="1">
      <c r="B94" s="46" t="s">
        <v>58</v>
      </c>
      <c r="C94" s="68">
        <f t="shared" si="3"/>
        <v>-12.959999999999999</v>
      </c>
      <c r="D94" s="68">
        <f t="shared" si="4"/>
        <v>255.74</v>
      </c>
      <c r="E94" s="48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10.320000000000004</v>
      </c>
      <c r="M94" s="49">
        <v>19.399999999999999</v>
      </c>
      <c r="N94" s="49">
        <v>19.3</v>
      </c>
      <c r="O94" s="49">
        <v>19.360000000000007</v>
      </c>
      <c r="P94" s="49">
        <v>20.020000000000003</v>
      </c>
      <c r="Q94" s="49">
        <v>19.909999999999997</v>
      </c>
      <c r="R94" s="49">
        <v>19.740000000000002</v>
      </c>
      <c r="S94" s="49">
        <v>20.060000000000002</v>
      </c>
      <c r="T94" s="49">
        <v>19.959999999999997</v>
      </c>
      <c r="U94" s="49">
        <v>20.12</v>
      </c>
      <c r="V94" s="49">
        <v>19.630000000000003</v>
      </c>
      <c r="W94" s="49">
        <v>7.7899999999999991</v>
      </c>
      <c r="X94" s="49">
        <v>-1.6099999999999994</v>
      </c>
      <c r="Y94" s="49">
        <v>-11.35</v>
      </c>
      <c r="Z94" s="49">
        <v>8.8300000000000018</v>
      </c>
      <c r="AA94" s="49">
        <v>14.970000000000002</v>
      </c>
      <c r="AB94" s="50">
        <v>16.329999999999998</v>
      </c>
    </row>
    <row r="95" spans="2:28" ht="16.5" thickBot="1">
      <c r="B95" s="51" t="s">
        <v>59</v>
      </c>
      <c r="C95" s="68">
        <f t="shared" si="3"/>
        <v>-14.040000000000003</v>
      </c>
      <c r="D95" s="68">
        <f t="shared" si="4"/>
        <v>279.23999999999995</v>
      </c>
      <c r="E95" s="48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5.7199999999999989</v>
      </c>
      <c r="M95" s="49">
        <v>20.12</v>
      </c>
      <c r="N95" s="49">
        <v>17.190000000000005</v>
      </c>
      <c r="O95" s="49">
        <v>19.43</v>
      </c>
      <c r="P95" s="49">
        <v>19.299999999999997</v>
      </c>
      <c r="Q95" s="49">
        <v>19.290000000000003</v>
      </c>
      <c r="R95" s="49">
        <v>19.350000000000001</v>
      </c>
      <c r="S95" s="49">
        <v>19.540000000000003</v>
      </c>
      <c r="T95" s="49">
        <v>19.350000000000001</v>
      </c>
      <c r="U95" s="49">
        <v>20.36</v>
      </c>
      <c r="V95" s="49">
        <v>20.329999999999998</v>
      </c>
      <c r="W95" s="49">
        <v>20.239999999999998</v>
      </c>
      <c r="X95" s="49">
        <v>4.3099999999999987</v>
      </c>
      <c r="Y95" s="49">
        <v>-14.040000000000003</v>
      </c>
      <c r="Z95" s="49">
        <v>15.66</v>
      </c>
      <c r="AA95" s="49">
        <v>19.269999999999996</v>
      </c>
      <c r="AB95" s="50">
        <v>19.779999999999998</v>
      </c>
    </row>
    <row r="96" spans="2:28" ht="16.5" thickBot="1">
      <c r="B96" s="46" t="s">
        <v>60</v>
      </c>
      <c r="C96" s="68">
        <f t="shared" si="3"/>
        <v>-25.42</v>
      </c>
      <c r="D96" s="68">
        <f t="shared" si="4"/>
        <v>208.17999999999998</v>
      </c>
      <c r="E96" s="48">
        <v>0</v>
      </c>
      <c r="F96" s="49">
        <v>0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-7.1900000000000013</v>
      </c>
      <c r="M96" s="49">
        <v>11.929999999999996</v>
      </c>
      <c r="N96" s="49">
        <v>19.7</v>
      </c>
      <c r="O96" s="49">
        <v>18.079999999999998</v>
      </c>
      <c r="P96" s="49">
        <v>19.260000000000005</v>
      </c>
      <c r="Q96" s="49">
        <v>20.190000000000005</v>
      </c>
      <c r="R96" s="49">
        <v>19.659999999999997</v>
      </c>
      <c r="S96" s="49">
        <v>20.189999999999998</v>
      </c>
      <c r="T96" s="49">
        <v>20.380000000000003</v>
      </c>
      <c r="U96" s="49">
        <v>-2.3200000000000003</v>
      </c>
      <c r="V96" s="49">
        <v>-12.330000000000002</v>
      </c>
      <c r="W96" s="49">
        <v>5.3199999999999967</v>
      </c>
      <c r="X96" s="49">
        <v>15.780000000000001</v>
      </c>
      <c r="Y96" s="49">
        <v>16.049999999999997</v>
      </c>
      <c r="Z96" s="49">
        <v>-3.5799999999999983</v>
      </c>
      <c r="AA96" s="49">
        <v>17.77</v>
      </c>
      <c r="AB96" s="50">
        <v>3.8699999999999974</v>
      </c>
    </row>
    <row r="97" spans="2:28" ht="16.5" thickBot="1">
      <c r="B97" s="51" t="s">
        <v>61</v>
      </c>
      <c r="C97" s="68">
        <f t="shared" si="3"/>
        <v>-70.5</v>
      </c>
      <c r="D97" s="68">
        <f t="shared" si="4"/>
        <v>124.78999999999999</v>
      </c>
      <c r="E97" s="48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15.52</v>
      </c>
      <c r="M97" s="49">
        <v>19.889999999999997</v>
      </c>
      <c r="N97" s="49">
        <v>-9.6500000000000021</v>
      </c>
      <c r="O97" s="49">
        <v>-19.25</v>
      </c>
      <c r="P97" s="49">
        <v>4.1999999999999993</v>
      </c>
      <c r="Q97" s="49">
        <v>7.84</v>
      </c>
      <c r="R97" s="49">
        <v>1.0499999999999972</v>
      </c>
      <c r="S97" s="49">
        <v>20.14</v>
      </c>
      <c r="T97" s="49">
        <v>20.410000000000004</v>
      </c>
      <c r="U97" s="49">
        <v>-10.129999999999999</v>
      </c>
      <c r="V97" s="49">
        <v>13.009999999999998</v>
      </c>
      <c r="W97" s="49">
        <v>-1.7800000000000011</v>
      </c>
      <c r="X97" s="49">
        <v>-13.559999999999999</v>
      </c>
      <c r="Y97" s="49">
        <v>-8.6300000000000008</v>
      </c>
      <c r="Z97" s="49">
        <v>6.2099999999999973</v>
      </c>
      <c r="AA97" s="49">
        <v>16.52</v>
      </c>
      <c r="AB97" s="50">
        <v>-7.5</v>
      </c>
    </row>
    <row r="98" spans="2:28" ht="16.5" thickBot="1">
      <c r="B98" s="51" t="s">
        <v>62</v>
      </c>
      <c r="C98" s="68">
        <f t="shared" si="3"/>
        <v>-74.63</v>
      </c>
      <c r="D98" s="68">
        <f t="shared" si="4"/>
        <v>92.899999999999991</v>
      </c>
      <c r="E98" s="48">
        <v>0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49">
        <v>0</v>
      </c>
      <c r="L98" s="49">
        <v>-2.6900000000000013</v>
      </c>
      <c r="M98" s="49">
        <v>-9.5800000000000018</v>
      </c>
      <c r="N98" s="49">
        <v>13.43</v>
      </c>
      <c r="O98" s="49">
        <v>-9.5900000000000034</v>
      </c>
      <c r="P98" s="49">
        <v>-9.879999999999999</v>
      </c>
      <c r="Q98" s="49">
        <v>-4.5599999999999987</v>
      </c>
      <c r="R98" s="49">
        <v>12.079999999999998</v>
      </c>
      <c r="S98" s="49">
        <v>18.829999999999998</v>
      </c>
      <c r="T98" s="49">
        <v>-6.5799999999999983</v>
      </c>
      <c r="U98" s="49">
        <v>-15.049999999999999</v>
      </c>
      <c r="V98" s="49">
        <v>1.0299999999999976</v>
      </c>
      <c r="W98" s="49">
        <v>19.920000000000002</v>
      </c>
      <c r="X98" s="49">
        <v>19.899999999999999</v>
      </c>
      <c r="Y98" s="49">
        <v>3.9599999999999973</v>
      </c>
      <c r="Z98" s="49">
        <v>-16.490000000000002</v>
      </c>
      <c r="AA98" s="49">
        <v>3.75</v>
      </c>
      <c r="AB98" s="50">
        <v>-0.21000000000000085</v>
      </c>
    </row>
    <row r="99" spans="2:28" ht="16.5" thickBot="1">
      <c r="B99" s="46" t="s">
        <v>63</v>
      </c>
      <c r="C99" s="68">
        <f t="shared" si="3"/>
        <v>-122.35999999999999</v>
      </c>
      <c r="D99" s="68">
        <f t="shared" si="4"/>
        <v>69.080000000000013</v>
      </c>
      <c r="E99" s="48">
        <v>0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49">
        <v>0</v>
      </c>
      <c r="L99" s="49">
        <v>-19.27</v>
      </c>
      <c r="M99" s="49">
        <v>-19.25</v>
      </c>
      <c r="N99" s="49">
        <v>-11.969999999999999</v>
      </c>
      <c r="O99" s="49">
        <v>2.3599999999999994</v>
      </c>
      <c r="P99" s="49">
        <v>11.689999999999998</v>
      </c>
      <c r="Q99" s="49">
        <v>10.250000000000004</v>
      </c>
      <c r="R99" s="49">
        <v>11.590000000000003</v>
      </c>
      <c r="S99" s="49">
        <v>11.890000000000002</v>
      </c>
      <c r="T99" s="49">
        <v>-13.51</v>
      </c>
      <c r="U99" s="49">
        <v>-18.57</v>
      </c>
      <c r="V99" s="49">
        <v>-19.189999999999998</v>
      </c>
      <c r="W99" s="49">
        <v>-6.07</v>
      </c>
      <c r="X99" s="49">
        <v>6.6899999999999995</v>
      </c>
      <c r="Y99" s="49">
        <v>3.1999999999999993</v>
      </c>
      <c r="Z99" s="49">
        <v>-14.530000000000001</v>
      </c>
      <c r="AA99" s="49">
        <v>6.2799999999999976</v>
      </c>
      <c r="AB99" s="50">
        <v>5.1300000000000026</v>
      </c>
    </row>
    <row r="100" spans="2:28" ht="16.5" thickBot="1">
      <c r="B100" s="51" t="s">
        <v>64</v>
      </c>
      <c r="C100" s="68">
        <f t="shared" si="3"/>
        <v>-54.70000000000001</v>
      </c>
      <c r="D100" s="68">
        <f t="shared" si="4"/>
        <v>159.87</v>
      </c>
      <c r="E100" s="48">
        <v>0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-19.84</v>
      </c>
      <c r="M100" s="49">
        <v>-2.8400000000000016</v>
      </c>
      <c r="N100" s="49">
        <v>4.629999999999999</v>
      </c>
      <c r="O100" s="49">
        <v>17.369999999999997</v>
      </c>
      <c r="P100" s="49">
        <v>19.390000000000004</v>
      </c>
      <c r="Q100" s="49">
        <v>19.470000000000002</v>
      </c>
      <c r="R100" s="49">
        <v>13.449999999999996</v>
      </c>
      <c r="S100" s="49">
        <v>9.2600000000000016</v>
      </c>
      <c r="T100" s="49">
        <v>15.719999999999999</v>
      </c>
      <c r="U100" s="49">
        <v>19.86</v>
      </c>
      <c r="V100" s="49">
        <v>-15.730000000000002</v>
      </c>
      <c r="W100" s="49">
        <v>-6.8000000000000007</v>
      </c>
      <c r="X100" s="49">
        <v>16.96</v>
      </c>
      <c r="Y100" s="49">
        <v>14.629999999999995</v>
      </c>
      <c r="Z100" s="49">
        <v>9.1300000000000026</v>
      </c>
      <c r="AA100" s="49">
        <v>-2.7600000000000016</v>
      </c>
      <c r="AB100" s="50">
        <v>-6.7299999999999986</v>
      </c>
    </row>
    <row r="101" spans="2:28" ht="16.5" thickBot="1">
      <c r="B101" s="46" t="s">
        <v>65</v>
      </c>
      <c r="C101" s="68">
        <f t="shared" ref="C101:C102" si="5">SUMIF(E101:AB101,"&lt;0")</f>
        <v>-185.92999999999998</v>
      </c>
      <c r="D101" s="68">
        <f t="shared" ref="D101:D102" si="6">SUMIF(E101:AB101,"&gt;0")</f>
        <v>53.150000000000013</v>
      </c>
      <c r="E101" s="48">
        <v>0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-18.79</v>
      </c>
      <c r="M101" s="49">
        <v>-19.77</v>
      </c>
      <c r="N101" s="49">
        <v>-19.68</v>
      </c>
      <c r="O101" s="49">
        <v>-19.100000000000001</v>
      </c>
      <c r="P101" s="49">
        <v>-17.080000000000002</v>
      </c>
      <c r="Q101" s="49">
        <v>-18.329999999999998</v>
      </c>
      <c r="R101" s="49">
        <v>-19.38</v>
      </c>
      <c r="S101" s="49">
        <v>17.5</v>
      </c>
      <c r="T101" s="49">
        <v>20.410000000000004</v>
      </c>
      <c r="U101" s="49">
        <v>-11.599999999999998</v>
      </c>
      <c r="V101" s="49">
        <v>-18.940000000000001</v>
      </c>
      <c r="W101" s="49">
        <v>-10.87</v>
      </c>
      <c r="X101" s="49">
        <v>-8.86</v>
      </c>
      <c r="Y101" s="49">
        <v>11.500000000000004</v>
      </c>
      <c r="Z101" s="49">
        <v>3.74</v>
      </c>
      <c r="AA101" s="49">
        <v>-0.70999999999999908</v>
      </c>
      <c r="AB101" s="50">
        <v>-2.8200000000000021</v>
      </c>
    </row>
    <row r="102" spans="2:28" ht="16.5" thickBot="1">
      <c r="B102" s="51" t="s">
        <v>66</v>
      </c>
      <c r="C102" s="68">
        <f t="shared" si="5"/>
        <v>-90.690000000000012</v>
      </c>
      <c r="D102" s="68">
        <f t="shared" si="6"/>
        <v>123.88</v>
      </c>
      <c r="E102" s="53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-18.57</v>
      </c>
      <c r="M102" s="54">
        <v>-13.240000000000002</v>
      </c>
      <c r="N102" s="54">
        <v>-16.880000000000003</v>
      </c>
      <c r="O102" s="54">
        <v>-9.2999999999999972</v>
      </c>
      <c r="P102" s="54">
        <v>-17.880000000000003</v>
      </c>
      <c r="Q102" s="54">
        <v>-12.250000000000002</v>
      </c>
      <c r="R102" s="54">
        <v>13.440000000000001</v>
      </c>
      <c r="S102" s="54">
        <v>19.809999999999999</v>
      </c>
      <c r="T102" s="54">
        <v>20.639999999999997</v>
      </c>
      <c r="U102" s="54">
        <v>15.580000000000002</v>
      </c>
      <c r="V102" s="54">
        <v>-0.65000000000000213</v>
      </c>
      <c r="W102" s="54">
        <v>2.6999999999999993</v>
      </c>
      <c r="X102" s="54">
        <v>11.88</v>
      </c>
      <c r="Y102" s="54">
        <v>-1.9199999999999982</v>
      </c>
      <c r="Z102" s="54">
        <v>13.850000000000001</v>
      </c>
      <c r="AA102" s="54">
        <v>14.610000000000003</v>
      </c>
      <c r="AB102" s="55">
        <v>11.369999999999997</v>
      </c>
    </row>
  </sheetData>
  <mergeCells count="10">
    <mergeCell ref="B70:B71"/>
    <mergeCell ref="C70:C71"/>
    <mergeCell ref="D70:D71"/>
    <mergeCell ref="E70:AB70"/>
    <mergeCell ref="B2:B3"/>
    <mergeCell ref="C2:C3"/>
    <mergeCell ref="D2:AA2"/>
    <mergeCell ref="B36:B37"/>
    <mergeCell ref="C36:C37"/>
    <mergeCell ref="D36:AA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2"/>
  <sheetViews>
    <sheetView showGridLines="0" topLeftCell="A76" workbookViewId="0">
      <selection activeCell="D38" sqref="D38:AA68"/>
    </sheetView>
  </sheetViews>
  <sheetFormatPr defaultRowHeight="15"/>
  <cols>
    <col min="2" max="2" width="12" customWidth="1"/>
  </cols>
  <sheetData>
    <row r="1" spans="2:27" ht="15.75" thickBot="1"/>
    <row r="2" spans="2:27" ht="24" thickBot="1">
      <c r="B2" s="116" t="s">
        <v>25</v>
      </c>
      <c r="C2" s="118" t="s">
        <v>24</v>
      </c>
      <c r="D2" s="125" t="s">
        <v>73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30"/>
    </row>
    <row r="3" spans="2:27" ht="15.75" thickBot="1">
      <c r="B3" s="131"/>
      <c r="C3" s="119"/>
      <c r="D3" s="35" t="s">
        <v>23</v>
      </c>
      <c r="E3" s="36" t="s">
        <v>22</v>
      </c>
      <c r="F3" s="37" t="s">
        <v>21</v>
      </c>
      <c r="G3" s="37" t="s">
        <v>20</v>
      </c>
      <c r="H3" s="38" t="s">
        <v>19</v>
      </c>
      <c r="I3" s="37" t="s">
        <v>18</v>
      </c>
      <c r="J3" s="37" t="s">
        <v>17</v>
      </c>
      <c r="K3" s="37" t="s">
        <v>16</v>
      </c>
      <c r="L3" s="39" t="s">
        <v>15</v>
      </c>
      <c r="M3" s="37" t="s">
        <v>14</v>
      </c>
      <c r="N3" s="38" t="s">
        <v>13</v>
      </c>
      <c r="O3" s="37" t="s">
        <v>12</v>
      </c>
      <c r="P3" s="37" t="s">
        <v>11</v>
      </c>
      <c r="Q3" s="37" t="s">
        <v>10</v>
      </c>
      <c r="R3" s="37" t="s">
        <v>9</v>
      </c>
      <c r="S3" s="37" t="s">
        <v>8</v>
      </c>
      <c r="T3" s="37" t="s">
        <v>7</v>
      </c>
      <c r="U3" s="37" t="s">
        <v>6</v>
      </c>
      <c r="V3" s="37" t="s">
        <v>5</v>
      </c>
      <c r="W3" s="37" t="s">
        <v>4</v>
      </c>
      <c r="X3" s="37" t="s">
        <v>3</v>
      </c>
      <c r="Y3" s="37" t="s">
        <v>2</v>
      </c>
      <c r="Z3" s="37" t="s">
        <v>1</v>
      </c>
      <c r="AA3" s="40" t="s">
        <v>0</v>
      </c>
    </row>
    <row r="4" spans="2:27" ht="15.75">
      <c r="B4" s="60" t="s">
        <v>67</v>
      </c>
      <c r="C4" s="72">
        <f>SUM(D4:AA4)</f>
        <v>187</v>
      </c>
      <c r="D4" s="43">
        <v>43</v>
      </c>
      <c r="E4" s="44">
        <v>41</v>
      </c>
      <c r="F4" s="44">
        <v>12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23</v>
      </c>
      <c r="O4" s="44">
        <v>20</v>
      </c>
      <c r="P4" s="44">
        <v>27</v>
      </c>
      <c r="Q4" s="44">
        <v>17</v>
      </c>
      <c r="R4" s="44">
        <v>4</v>
      </c>
      <c r="S4" s="44">
        <v>0</v>
      </c>
      <c r="T4" s="44">
        <v>0</v>
      </c>
      <c r="U4" s="44">
        <v>0</v>
      </c>
      <c r="V4" s="44">
        <v>0</v>
      </c>
      <c r="W4" s="44">
        <v>0</v>
      </c>
      <c r="X4" s="44">
        <v>0</v>
      </c>
      <c r="Y4" s="44">
        <v>0</v>
      </c>
      <c r="Z4" s="44">
        <v>0</v>
      </c>
      <c r="AA4" s="45">
        <v>0</v>
      </c>
    </row>
    <row r="5" spans="2:27" ht="15.75">
      <c r="B5" s="61" t="s">
        <v>38</v>
      </c>
      <c r="C5" s="73">
        <f t="shared" ref="C5:C34" si="0">SUM(D5:AA5)</f>
        <v>287</v>
      </c>
      <c r="D5" s="48">
        <v>0</v>
      </c>
      <c r="E5" s="49">
        <v>13</v>
      </c>
      <c r="F5" s="49">
        <v>0</v>
      </c>
      <c r="G5" s="49">
        <v>0</v>
      </c>
      <c r="H5" s="49">
        <v>0</v>
      </c>
      <c r="I5" s="49">
        <v>0</v>
      </c>
      <c r="J5" s="49">
        <v>13</v>
      </c>
      <c r="K5" s="49">
        <v>42</v>
      </c>
      <c r="L5" s="49">
        <v>40</v>
      </c>
      <c r="M5" s="49">
        <v>60</v>
      </c>
      <c r="N5" s="49">
        <v>76</v>
      </c>
      <c r="O5" s="49">
        <v>43</v>
      </c>
      <c r="P5" s="49">
        <v>0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>
        <v>0</v>
      </c>
      <c r="W5" s="49">
        <v>0</v>
      </c>
      <c r="X5" s="49">
        <v>0</v>
      </c>
      <c r="Y5" s="49">
        <v>0</v>
      </c>
      <c r="Z5" s="49">
        <v>0</v>
      </c>
      <c r="AA5" s="50">
        <v>0</v>
      </c>
    </row>
    <row r="6" spans="2:27" ht="15.75">
      <c r="B6" s="61" t="s">
        <v>37</v>
      </c>
      <c r="C6" s="73">
        <f t="shared" si="0"/>
        <v>87</v>
      </c>
      <c r="D6" s="48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49">
        <v>18</v>
      </c>
      <c r="S6" s="49">
        <v>40</v>
      </c>
      <c r="T6" s="49">
        <v>21</v>
      </c>
      <c r="U6" s="49">
        <v>8</v>
      </c>
      <c r="V6" s="49">
        <v>0</v>
      </c>
      <c r="W6" s="49">
        <v>0</v>
      </c>
      <c r="X6" s="49">
        <v>0</v>
      </c>
      <c r="Y6" s="49">
        <v>0</v>
      </c>
      <c r="Z6" s="49">
        <v>0</v>
      </c>
      <c r="AA6" s="50">
        <v>0</v>
      </c>
    </row>
    <row r="7" spans="2:27" ht="15.75">
      <c r="B7" s="61" t="s">
        <v>39</v>
      </c>
      <c r="C7" s="73">
        <f t="shared" si="0"/>
        <v>68</v>
      </c>
      <c r="D7" s="48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18</v>
      </c>
      <c r="S7" s="49">
        <v>32</v>
      </c>
      <c r="T7" s="49">
        <v>18</v>
      </c>
      <c r="U7" s="49">
        <v>0</v>
      </c>
      <c r="V7" s="49">
        <v>0</v>
      </c>
      <c r="W7" s="49">
        <v>0</v>
      </c>
      <c r="X7" s="49">
        <v>0</v>
      </c>
      <c r="Y7" s="49">
        <v>0</v>
      </c>
      <c r="Z7" s="49">
        <v>0</v>
      </c>
      <c r="AA7" s="50">
        <v>0</v>
      </c>
    </row>
    <row r="8" spans="2:27" ht="15.75">
      <c r="B8" s="61" t="s">
        <v>40</v>
      </c>
      <c r="C8" s="73">
        <f t="shared" si="0"/>
        <v>103</v>
      </c>
      <c r="D8" s="48">
        <v>51</v>
      </c>
      <c r="E8" s="49">
        <v>32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0</v>
      </c>
      <c r="Y8" s="49">
        <v>0</v>
      </c>
      <c r="Z8" s="49">
        <v>0</v>
      </c>
      <c r="AA8" s="50">
        <v>20</v>
      </c>
    </row>
    <row r="9" spans="2:27" ht="15.75">
      <c r="B9" s="61" t="s">
        <v>41</v>
      </c>
      <c r="C9" s="73">
        <f t="shared" si="0"/>
        <v>714</v>
      </c>
      <c r="D9" s="48">
        <v>29</v>
      </c>
      <c r="E9" s="49">
        <v>6</v>
      </c>
      <c r="F9" s="49">
        <v>0</v>
      </c>
      <c r="G9" s="49">
        <v>0</v>
      </c>
      <c r="H9" s="49">
        <v>0</v>
      </c>
      <c r="I9" s="49">
        <v>0</v>
      </c>
      <c r="J9" s="49">
        <v>46</v>
      </c>
      <c r="K9" s="49">
        <v>57</v>
      </c>
      <c r="L9" s="49">
        <v>9</v>
      </c>
      <c r="M9" s="49">
        <v>36</v>
      </c>
      <c r="N9" s="49">
        <v>40</v>
      </c>
      <c r="O9" s="49">
        <v>42</v>
      </c>
      <c r="P9" s="49">
        <v>60</v>
      </c>
      <c r="Q9" s="49">
        <v>67</v>
      </c>
      <c r="R9" s="49">
        <v>54</v>
      </c>
      <c r="S9" s="49">
        <v>47</v>
      </c>
      <c r="T9" s="49">
        <v>70</v>
      </c>
      <c r="U9" s="49">
        <v>50</v>
      </c>
      <c r="V9" s="49">
        <v>0</v>
      </c>
      <c r="W9" s="49">
        <v>28</v>
      </c>
      <c r="X9" s="49">
        <v>66</v>
      </c>
      <c r="Y9" s="49">
        <v>7</v>
      </c>
      <c r="Z9" s="49">
        <v>0</v>
      </c>
      <c r="AA9" s="50">
        <v>0</v>
      </c>
    </row>
    <row r="10" spans="2:27" ht="15.75">
      <c r="B10" s="61" t="s">
        <v>42</v>
      </c>
      <c r="C10" s="73">
        <f t="shared" si="0"/>
        <v>922</v>
      </c>
      <c r="D10" s="48">
        <v>0</v>
      </c>
      <c r="E10" s="49">
        <v>0</v>
      </c>
      <c r="F10" s="49">
        <v>40</v>
      </c>
      <c r="G10" s="49">
        <v>18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38</v>
      </c>
      <c r="N10" s="49">
        <v>60</v>
      </c>
      <c r="O10" s="49">
        <v>93</v>
      </c>
      <c r="P10" s="49">
        <v>82</v>
      </c>
      <c r="Q10" s="49">
        <v>86</v>
      </c>
      <c r="R10" s="49">
        <v>115</v>
      </c>
      <c r="S10" s="49">
        <v>140</v>
      </c>
      <c r="T10" s="49">
        <v>123</v>
      </c>
      <c r="U10" s="49">
        <v>58</v>
      </c>
      <c r="V10" s="49">
        <v>18</v>
      </c>
      <c r="W10" s="49">
        <v>20</v>
      </c>
      <c r="X10" s="49">
        <v>20</v>
      </c>
      <c r="Y10" s="49">
        <v>11</v>
      </c>
      <c r="Z10" s="49">
        <v>0</v>
      </c>
      <c r="AA10" s="50">
        <v>0</v>
      </c>
    </row>
    <row r="11" spans="2:27" ht="15.75">
      <c r="B11" s="61" t="s">
        <v>43</v>
      </c>
      <c r="C11" s="73">
        <f t="shared" si="0"/>
        <v>502</v>
      </c>
      <c r="D11" s="48">
        <v>11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20</v>
      </c>
      <c r="M11" s="49">
        <v>29</v>
      </c>
      <c r="N11" s="49">
        <v>14</v>
      </c>
      <c r="O11" s="49">
        <v>58</v>
      </c>
      <c r="P11" s="49">
        <v>90</v>
      </c>
      <c r="Q11" s="49">
        <v>52</v>
      </c>
      <c r="R11" s="49">
        <v>52</v>
      </c>
      <c r="S11" s="49">
        <v>54</v>
      </c>
      <c r="T11" s="49">
        <v>50</v>
      </c>
      <c r="U11" s="49">
        <v>52</v>
      </c>
      <c r="V11" s="49">
        <v>0</v>
      </c>
      <c r="W11" s="49">
        <v>0</v>
      </c>
      <c r="X11" s="49">
        <v>0</v>
      </c>
      <c r="Y11" s="49">
        <v>0</v>
      </c>
      <c r="Z11" s="49">
        <v>0</v>
      </c>
      <c r="AA11" s="50">
        <v>20</v>
      </c>
    </row>
    <row r="12" spans="2:27" ht="15.75">
      <c r="B12" s="61" t="s">
        <v>44</v>
      </c>
      <c r="C12" s="73">
        <f t="shared" si="0"/>
        <v>877</v>
      </c>
      <c r="D12" s="48">
        <v>55</v>
      </c>
      <c r="E12" s="49">
        <v>65</v>
      </c>
      <c r="F12" s="49">
        <v>0</v>
      </c>
      <c r="G12" s="49">
        <v>0</v>
      </c>
      <c r="H12" s="49">
        <v>0</v>
      </c>
      <c r="I12" s="49">
        <v>0</v>
      </c>
      <c r="J12" s="49">
        <v>33</v>
      </c>
      <c r="K12" s="49">
        <v>39</v>
      </c>
      <c r="L12" s="49">
        <v>38</v>
      </c>
      <c r="M12" s="49">
        <v>33</v>
      </c>
      <c r="N12" s="49">
        <v>38</v>
      </c>
      <c r="O12" s="49">
        <v>44</v>
      </c>
      <c r="P12" s="49">
        <v>51</v>
      </c>
      <c r="Q12" s="49">
        <v>61</v>
      </c>
      <c r="R12" s="49">
        <v>69</v>
      </c>
      <c r="S12" s="49">
        <v>106</v>
      </c>
      <c r="T12" s="49">
        <v>76</v>
      </c>
      <c r="U12" s="49">
        <v>40</v>
      </c>
      <c r="V12" s="49">
        <v>50</v>
      </c>
      <c r="W12" s="49">
        <v>50</v>
      </c>
      <c r="X12" s="49">
        <v>29</v>
      </c>
      <c r="Y12" s="49">
        <v>0</v>
      </c>
      <c r="Z12" s="49">
        <v>0</v>
      </c>
      <c r="AA12" s="50">
        <v>0</v>
      </c>
    </row>
    <row r="13" spans="2:27" ht="15.75">
      <c r="B13" s="61" t="s">
        <v>45</v>
      </c>
      <c r="C13" s="73">
        <f t="shared" si="0"/>
        <v>344</v>
      </c>
      <c r="D13" s="48">
        <v>53</v>
      </c>
      <c r="E13" s="49">
        <v>22</v>
      </c>
      <c r="F13" s="49">
        <v>30</v>
      </c>
      <c r="G13" s="49">
        <v>34</v>
      </c>
      <c r="H13" s="49">
        <v>28</v>
      </c>
      <c r="I13" s="49">
        <v>26</v>
      </c>
      <c r="J13" s="49">
        <v>17</v>
      </c>
      <c r="K13" s="49">
        <v>17</v>
      </c>
      <c r="L13" s="49">
        <v>21</v>
      </c>
      <c r="M13" s="49">
        <v>10</v>
      </c>
      <c r="N13" s="49">
        <v>0</v>
      </c>
      <c r="O13" s="49">
        <v>15</v>
      </c>
      <c r="P13" s="49">
        <v>16</v>
      </c>
      <c r="Q13" s="49">
        <v>0</v>
      </c>
      <c r="R13" s="49">
        <v>18</v>
      </c>
      <c r="S13" s="49">
        <v>27</v>
      </c>
      <c r="T13" s="49">
        <v>10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50">
        <v>0</v>
      </c>
    </row>
    <row r="14" spans="2:27" ht="15.75">
      <c r="B14" s="61" t="s">
        <v>46</v>
      </c>
      <c r="C14" s="73">
        <f t="shared" si="0"/>
        <v>592</v>
      </c>
      <c r="D14" s="48">
        <v>30</v>
      </c>
      <c r="E14" s="49">
        <v>40</v>
      </c>
      <c r="F14" s="49">
        <v>18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6</v>
      </c>
      <c r="M14" s="49">
        <v>40</v>
      </c>
      <c r="N14" s="49">
        <v>51</v>
      </c>
      <c r="O14" s="49">
        <v>28</v>
      </c>
      <c r="P14" s="49">
        <v>40</v>
      </c>
      <c r="Q14" s="49">
        <v>50</v>
      </c>
      <c r="R14" s="49">
        <v>40</v>
      </c>
      <c r="S14" s="49">
        <v>62</v>
      </c>
      <c r="T14" s="49">
        <v>30</v>
      </c>
      <c r="U14" s="49">
        <v>11</v>
      </c>
      <c r="V14" s="49">
        <v>37</v>
      </c>
      <c r="W14" s="49">
        <v>70</v>
      </c>
      <c r="X14" s="49">
        <v>29</v>
      </c>
      <c r="Y14" s="49">
        <v>10</v>
      </c>
      <c r="Z14" s="49">
        <v>0</v>
      </c>
      <c r="AA14" s="50">
        <v>0</v>
      </c>
    </row>
    <row r="15" spans="2:27" ht="15.75">
      <c r="B15" s="61" t="s">
        <v>47</v>
      </c>
      <c r="C15" s="73">
        <f t="shared" si="0"/>
        <v>41</v>
      </c>
      <c r="D15" s="48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5</v>
      </c>
      <c r="W15" s="49">
        <v>20</v>
      </c>
      <c r="X15" s="49">
        <v>16</v>
      </c>
      <c r="Y15" s="49">
        <v>0</v>
      </c>
      <c r="Z15" s="49">
        <v>0</v>
      </c>
      <c r="AA15" s="50">
        <v>0</v>
      </c>
    </row>
    <row r="16" spans="2:27" ht="15.75">
      <c r="B16" s="61" t="s">
        <v>48</v>
      </c>
      <c r="C16" s="73">
        <f t="shared" si="0"/>
        <v>16</v>
      </c>
      <c r="D16" s="48">
        <v>8</v>
      </c>
      <c r="E16" s="49">
        <v>8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50">
        <v>0</v>
      </c>
    </row>
    <row r="17" spans="2:27" ht="15.75">
      <c r="B17" s="61" t="s">
        <v>49</v>
      </c>
      <c r="C17" s="73">
        <f t="shared" si="0"/>
        <v>0</v>
      </c>
      <c r="D17" s="48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50">
        <v>0</v>
      </c>
    </row>
    <row r="18" spans="2:27" ht="15.75">
      <c r="B18" s="61" t="s">
        <v>50</v>
      </c>
      <c r="C18" s="73">
        <f t="shared" si="0"/>
        <v>351</v>
      </c>
      <c r="D18" s="48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31</v>
      </c>
      <c r="P18" s="49">
        <v>39</v>
      </c>
      <c r="Q18" s="49">
        <v>65</v>
      </c>
      <c r="R18" s="49">
        <v>59</v>
      </c>
      <c r="S18" s="49">
        <v>59</v>
      </c>
      <c r="T18" s="49">
        <v>58</v>
      </c>
      <c r="U18" s="49">
        <v>40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50">
        <v>0</v>
      </c>
    </row>
    <row r="19" spans="2:27" ht="16.5" thickBot="1">
      <c r="B19" s="62" t="s">
        <v>51</v>
      </c>
      <c r="C19" s="74">
        <f t="shared" si="0"/>
        <v>106</v>
      </c>
      <c r="D19" s="48">
        <v>13</v>
      </c>
      <c r="E19" s="49">
        <v>14</v>
      </c>
      <c r="F19" s="49">
        <v>16</v>
      </c>
      <c r="G19" s="49">
        <v>0</v>
      </c>
      <c r="H19" s="49">
        <v>0</v>
      </c>
      <c r="I19" s="49">
        <v>12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11</v>
      </c>
      <c r="S19" s="49">
        <v>20</v>
      </c>
      <c r="T19" s="49">
        <v>20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50">
        <v>0</v>
      </c>
    </row>
    <row r="20" spans="2:27" ht="15.75">
      <c r="B20" s="69" t="s">
        <v>52</v>
      </c>
      <c r="C20" s="75">
        <f t="shared" si="0"/>
        <v>47</v>
      </c>
      <c r="D20" s="48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10</v>
      </c>
      <c r="S20" s="49">
        <v>20</v>
      </c>
      <c r="T20" s="49">
        <v>4</v>
      </c>
      <c r="U20" s="49">
        <v>0</v>
      </c>
      <c r="V20" s="49">
        <v>0</v>
      </c>
      <c r="W20" s="49">
        <v>0</v>
      </c>
      <c r="X20" s="49">
        <v>13</v>
      </c>
      <c r="Y20" s="49">
        <v>0</v>
      </c>
      <c r="Z20" s="49">
        <v>0</v>
      </c>
      <c r="AA20" s="50">
        <v>0</v>
      </c>
    </row>
    <row r="21" spans="2:27" ht="15.75">
      <c r="B21" s="61" t="s">
        <v>53</v>
      </c>
      <c r="C21" s="73">
        <f t="shared" si="0"/>
        <v>0</v>
      </c>
      <c r="D21" s="48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50">
        <v>0</v>
      </c>
    </row>
    <row r="22" spans="2:27" ht="15.75">
      <c r="B22" s="61" t="s">
        <v>54</v>
      </c>
      <c r="C22" s="73">
        <f t="shared" si="0"/>
        <v>0</v>
      </c>
      <c r="D22" s="48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50">
        <v>0</v>
      </c>
    </row>
    <row r="23" spans="2:27" ht="15.75">
      <c r="B23" s="61" t="s">
        <v>55</v>
      </c>
      <c r="C23" s="73">
        <f t="shared" si="0"/>
        <v>0</v>
      </c>
      <c r="D23" s="48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50">
        <v>0</v>
      </c>
    </row>
    <row r="24" spans="2:27" ht="15.75">
      <c r="B24" s="61" t="s">
        <v>56</v>
      </c>
      <c r="C24" s="73">
        <f t="shared" si="0"/>
        <v>0</v>
      </c>
      <c r="D24" s="48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50">
        <v>0</v>
      </c>
    </row>
    <row r="25" spans="2:27" ht="15.75">
      <c r="B25" s="61" t="s">
        <v>57</v>
      </c>
      <c r="C25" s="73">
        <f t="shared" si="0"/>
        <v>0</v>
      </c>
      <c r="D25" s="48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50">
        <v>0</v>
      </c>
    </row>
    <row r="26" spans="2:27" ht="15.75">
      <c r="B26" s="61" t="s">
        <v>58</v>
      </c>
      <c r="C26" s="73">
        <f t="shared" si="0"/>
        <v>1698</v>
      </c>
      <c r="D26" s="48">
        <v>30</v>
      </c>
      <c r="E26" s="49">
        <v>20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61</v>
      </c>
      <c r="M26" s="49">
        <v>82</v>
      </c>
      <c r="N26" s="49">
        <v>125</v>
      </c>
      <c r="O26" s="49">
        <v>140</v>
      </c>
      <c r="P26" s="49">
        <v>140</v>
      </c>
      <c r="Q26" s="49">
        <v>140</v>
      </c>
      <c r="R26" s="49">
        <v>131</v>
      </c>
      <c r="S26" s="49">
        <v>140</v>
      </c>
      <c r="T26" s="49">
        <v>140</v>
      </c>
      <c r="U26" s="49">
        <v>140</v>
      </c>
      <c r="V26" s="49">
        <v>110</v>
      </c>
      <c r="W26" s="49">
        <v>90</v>
      </c>
      <c r="X26" s="49">
        <v>69</v>
      </c>
      <c r="Y26" s="49">
        <v>40</v>
      </c>
      <c r="Z26" s="49">
        <v>50</v>
      </c>
      <c r="AA26" s="50">
        <v>50</v>
      </c>
    </row>
    <row r="27" spans="2:27" ht="16.5" thickBot="1">
      <c r="B27" s="62" t="s">
        <v>59</v>
      </c>
      <c r="C27" s="74">
        <f t="shared" si="0"/>
        <v>2817</v>
      </c>
      <c r="D27" s="48">
        <v>99</v>
      </c>
      <c r="E27" s="49">
        <v>110</v>
      </c>
      <c r="F27" s="49">
        <v>94</v>
      </c>
      <c r="G27" s="49">
        <v>67</v>
      </c>
      <c r="H27" s="49">
        <v>80</v>
      </c>
      <c r="I27" s="49">
        <v>80</v>
      </c>
      <c r="J27" s="49">
        <v>78</v>
      </c>
      <c r="K27" s="49">
        <v>60</v>
      </c>
      <c r="L27" s="49">
        <v>112</v>
      </c>
      <c r="M27" s="49">
        <v>128</v>
      </c>
      <c r="N27" s="49">
        <v>140</v>
      </c>
      <c r="O27" s="49">
        <v>140</v>
      </c>
      <c r="P27" s="49">
        <v>140</v>
      </c>
      <c r="Q27" s="49">
        <v>140</v>
      </c>
      <c r="R27" s="49">
        <v>140</v>
      </c>
      <c r="S27" s="49">
        <v>140</v>
      </c>
      <c r="T27" s="49">
        <v>140</v>
      </c>
      <c r="U27" s="49">
        <v>140</v>
      </c>
      <c r="V27" s="49">
        <v>129</v>
      </c>
      <c r="W27" s="49">
        <v>140</v>
      </c>
      <c r="X27" s="49">
        <v>134</v>
      </c>
      <c r="Y27" s="49">
        <v>110</v>
      </c>
      <c r="Z27" s="49">
        <v>136</v>
      </c>
      <c r="AA27" s="50">
        <v>140</v>
      </c>
    </row>
    <row r="28" spans="2:27" ht="15.75">
      <c r="B28" s="69" t="s">
        <v>60</v>
      </c>
      <c r="C28" s="75">
        <f t="shared" si="0"/>
        <v>2198</v>
      </c>
      <c r="D28" s="48">
        <v>117</v>
      </c>
      <c r="E28" s="49">
        <v>97</v>
      </c>
      <c r="F28" s="49">
        <v>90</v>
      </c>
      <c r="G28" s="49">
        <v>72</v>
      </c>
      <c r="H28" s="49">
        <v>80</v>
      </c>
      <c r="I28" s="49">
        <v>93</v>
      </c>
      <c r="J28" s="49">
        <v>58</v>
      </c>
      <c r="K28" s="49">
        <v>50</v>
      </c>
      <c r="L28" s="49">
        <v>0</v>
      </c>
      <c r="M28" s="49">
        <v>22</v>
      </c>
      <c r="N28" s="49">
        <v>57</v>
      </c>
      <c r="O28" s="49">
        <v>94</v>
      </c>
      <c r="P28" s="49">
        <v>131</v>
      </c>
      <c r="Q28" s="49">
        <v>140</v>
      </c>
      <c r="R28" s="49">
        <v>135</v>
      </c>
      <c r="S28" s="49">
        <v>140</v>
      </c>
      <c r="T28" s="49">
        <v>140</v>
      </c>
      <c r="U28" s="49">
        <v>140</v>
      </c>
      <c r="V28" s="49">
        <v>90</v>
      </c>
      <c r="W28" s="49">
        <v>90</v>
      </c>
      <c r="X28" s="49">
        <v>90</v>
      </c>
      <c r="Y28" s="49">
        <v>90</v>
      </c>
      <c r="Z28" s="49">
        <v>85</v>
      </c>
      <c r="AA28" s="50">
        <v>97</v>
      </c>
    </row>
    <row r="29" spans="2:27" ht="15.75">
      <c r="B29" s="61" t="s">
        <v>61</v>
      </c>
      <c r="C29" s="73">
        <f t="shared" si="0"/>
        <v>1414</v>
      </c>
      <c r="D29" s="48">
        <v>76</v>
      </c>
      <c r="E29" s="49">
        <v>55</v>
      </c>
      <c r="F29" s="49">
        <v>44</v>
      </c>
      <c r="G29" s="49">
        <v>20</v>
      </c>
      <c r="H29" s="49">
        <v>37</v>
      </c>
      <c r="I29" s="49">
        <v>32</v>
      </c>
      <c r="J29" s="49">
        <v>39</v>
      </c>
      <c r="K29" s="49">
        <v>20</v>
      </c>
      <c r="L29" s="49">
        <v>47</v>
      </c>
      <c r="M29" s="49">
        <v>88</v>
      </c>
      <c r="N29" s="49">
        <v>90</v>
      </c>
      <c r="O29" s="49">
        <v>90</v>
      </c>
      <c r="P29" s="49">
        <v>110</v>
      </c>
      <c r="Q29" s="49">
        <v>110</v>
      </c>
      <c r="R29" s="49">
        <v>119</v>
      </c>
      <c r="S29" s="49">
        <v>140</v>
      </c>
      <c r="T29" s="49">
        <v>81</v>
      </c>
      <c r="U29" s="49">
        <v>40</v>
      </c>
      <c r="V29" s="49">
        <v>60</v>
      </c>
      <c r="W29" s="49">
        <v>40</v>
      </c>
      <c r="X29" s="49">
        <v>19</v>
      </c>
      <c r="Y29" s="49">
        <v>0</v>
      </c>
      <c r="Z29" s="49">
        <v>17</v>
      </c>
      <c r="AA29" s="50">
        <v>40</v>
      </c>
    </row>
    <row r="30" spans="2:27" ht="15.75">
      <c r="B30" s="61" t="s">
        <v>62</v>
      </c>
      <c r="C30" s="73">
        <f t="shared" si="0"/>
        <v>294</v>
      </c>
      <c r="D30" s="48">
        <v>22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88</v>
      </c>
      <c r="S30" s="49">
        <v>122</v>
      </c>
      <c r="T30" s="49">
        <v>55</v>
      </c>
      <c r="U30" s="49">
        <v>7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50">
        <v>0</v>
      </c>
    </row>
    <row r="31" spans="2:27" ht="15.75">
      <c r="B31" s="61" t="s">
        <v>63</v>
      </c>
      <c r="C31" s="73">
        <f t="shared" si="0"/>
        <v>224</v>
      </c>
      <c r="D31" s="48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100</v>
      </c>
      <c r="S31" s="49">
        <v>112</v>
      </c>
      <c r="T31" s="49">
        <v>12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50">
        <v>0</v>
      </c>
    </row>
    <row r="32" spans="2:27" ht="16.5" thickBot="1">
      <c r="B32" s="62" t="s">
        <v>64</v>
      </c>
      <c r="C32" s="74">
        <f t="shared" si="0"/>
        <v>183</v>
      </c>
      <c r="D32" s="48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11</v>
      </c>
      <c r="Q32" s="49">
        <v>20</v>
      </c>
      <c r="R32" s="49">
        <v>20</v>
      </c>
      <c r="S32" s="49">
        <v>20</v>
      </c>
      <c r="T32" s="49">
        <v>20</v>
      </c>
      <c r="U32" s="49">
        <v>11</v>
      </c>
      <c r="V32" s="49">
        <v>0</v>
      </c>
      <c r="W32" s="49">
        <v>1</v>
      </c>
      <c r="X32" s="49">
        <v>20</v>
      </c>
      <c r="Y32" s="49">
        <v>20</v>
      </c>
      <c r="Z32" s="49">
        <v>20</v>
      </c>
      <c r="AA32" s="50">
        <v>20</v>
      </c>
    </row>
    <row r="33" spans="2:27" ht="16.5" thickBot="1">
      <c r="B33" s="51" t="s">
        <v>65</v>
      </c>
      <c r="C33" s="47">
        <f t="shared" si="0"/>
        <v>84</v>
      </c>
      <c r="D33" s="48">
        <v>24</v>
      </c>
      <c r="E33" s="49">
        <v>40</v>
      </c>
      <c r="F33" s="49">
        <v>20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50">
        <v>0</v>
      </c>
    </row>
    <row r="34" spans="2:27" ht="16.5" thickBot="1">
      <c r="B34" s="51" t="s">
        <v>66</v>
      </c>
      <c r="C34" s="52">
        <f t="shared" si="0"/>
        <v>546</v>
      </c>
      <c r="D34" s="53">
        <v>13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16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71</v>
      </c>
      <c r="S34" s="54">
        <v>90</v>
      </c>
      <c r="T34" s="54">
        <v>40</v>
      </c>
      <c r="U34" s="54">
        <v>40</v>
      </c>
      <c r="V34" s="54">
        <v>20</v>
      </c>
      <c r="W34" s="54">
        <v>42</v>
      </c>
      <c r="X34" s="54">
        <v>87</v>
      </c>
      <c r="Y34" s="54">
        <v>49</v>
      </c>
      <c r="Z34" s="54">
        <v>39</v>
      </c>
      <c r="AA34" s="55">
        <v>39</v>
      </c>
    </row>
    <row r="35" spans="2:27" ht="15.75" thickBot="1"/>
    <row r="36" spans="2:27" ht="24" thickBot="1">
      <c r="B36" s="116" t="s">
        <v>25</v>
      </c>
      <c r="C36" s="118" t="s">
        <v>24</v>
      </c>
      <c r="D36" s="125" t="s">
        <v>74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30"/>
    </row>
    <row r="37" spans="2:27" ht="15.75" thickBot="1">
      <c r="B37" s="131"/>
      <c r="C37" s="119"/>
      <c r="D37" s="35" t="s">
        <v>23</v>
      </c>
      <c r="E37" s="36" t="s">
        <v>22</v>
      </c>
      <c r="F37" s="37" t="s">
        <v>21</v>
      </c>
      <c r="G37" s="37" t="s">
        <v>20</v>
      </c>
      <c r="H37" s="38" t="s">
        <v>19</v>
      </c>
      <c r="I37" s="37" t="s">
        <v>18</v>
      </c>
      <c r="J37" s="37" t="s">
        <v>17</v>
      </c>
      <c r="K37" s="37" t="s">
        <v>16</v>
      </c>
      <c r="L37" s="39" t="s">
        <v>15</v>
      </c>
      <c r="M37" s="37" t="s">
        <v>14</v>
      </c>
      <c r="N37" s="38" t="s">
        <v>13</v>
      </c>
      <c r="O37" s="37" t="s">
        <v>12</v>
      </c>
      <c r="P37" s="37" t="s">
        <v>11</v>
      </c>
      <c r="Q37" s="37" t="s">
        <v>10</v>
      </c>
      <c r="R37" s="37" t="s">
        <v>9</v>
      </c>
      <c r="S37" s="37" t="s">
        <v>8</v>
      </c>
      <c r="T37" s="37" t="s">
        <v>7</v>
      </c>
      <c r="U37" s="37" t="s">
        <v>6</v>
      </c>
      <c r="V37" s="37" t="s">
        <v>5</v>
      </c>
      <c r="W37" s="37" t="s">
        <v>4</v>
      </c>
      <c r="X37" s="37" t="s">
        <v>3</v>
      </c>
      <c r="Y37" s="37" t="s">
        <v>2</v>
      </c>
      <c r="Z37" s="37" t="s">
        <v>1</v>
      </c>
      <c r="AA37" s="40" t="s">
        <v>0</v>
      </c>
    </row>
    <row r="38" spans="2:27" ht="15.75">
      <c r="B38" s="63" t="s">
        <v>67</v>
      </c>
      <c r="C38" s="76">
        <f>SUM(D38:AA38)</f>
        <v>-63</v>
      </c>
      <c r="D38" s="43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-10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-13</v>
      </c>
      <c r="AA38" s="45">
        <v>-40</v>
      </c>
    </row>
    <row r="39" spans="2:27" ht="15.75">
      <c r="B39" s="64" t="s">
        <v>38</v>
      </c>
      <c r="C39" s="77">
        <f t="shared" ref="C39:C68" si="1">SUM(D39:AA39)</f>
        <v>-52</v>
      </c>
      <c r="D39" s="48">
        <v>-20</v>
      </c>
      <c r="E39" s="49">
        <v>0</v>
      </c>
      <c r="F39" s="49">
        <v>0</v>
      </c>
      <c r="G39" s="49">
        <v>0</v>
      </c>
      <c r="H39" s="49">
        <v>-3</v>
      </c>
      <c r="I39" s="49">
        <v>-21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-8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50">
        <v>0</v>
      </c>
    </row>
    <row r="40" spans="2:27" ht="15.75">
      <c r="B40" s="64" t="s">
        <v>37</v>
      </c>
      <c r="C40" s="77">
        <f t="shared" si="1"/>
        <v>-45</v>
      </c>
      <c r="D40" s="48">
        <v>-5</v>
      </c>
      <c r="E40" s="49">
        <v>-15</v>
      </c>
      <c r="F40" s="49">
        <v>-20</v>
      </c>
      <c r="G40" s="49">
        <v>0</v>
      </c>
      <c r="H40" s="49">
        <v>0</v>
      </c>
      <c r="I40" s="49">
        <v>0</v>
      </c>
      <c r="J40" s="49">
        <v>0</v>
      </c>
      <c r="K40" s="49">
        <v>-5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0</v>
      </c>
      <c r="AA40" s="50">
        <v>0</v>
      </c>
    </row>
    <row r="41" spans="2:27" ht="15.75">
      <c r="B41" s="64" t="s">
        <v>39</v>
      </c>
      <c r="C41" s="77">
        <f t="shared" si="1"/>
        <v>-417</v>
      </c>
      <c r="D41" s="48">
        <v>-31</v>
      </c>
      <c r="E41" s="49">
        <v>-50</v>
      </c>
      <c r="F41" s="49">
        <v>-20</v>
      </c>
      <c r="G41" s="49">
        <v>0</v>
      </c>
      <c r="H41" s="49">
        <v>0</v>
      </c>
      <c r="I41" s="49">
        <v>-10</v>
      </c>
      <c r="J41" s="49">
        <v>-24</v>
      </c>
      <c r="K41" s="49">
        <v>0</v>
      </c>
      <c r="L41" s="49">
        <v>0</v>
      </c>
      <c r="M41" s="49">
        <v>0</v>
      </c>
      <c r="N41" s="49">
        <v>-5</v>
      </c>
      <c r="O41" s="49">
        <v>-16</v>
      </c>
      <c r="P41" s="49">
        <v>-17</v>
      </c>
      <c r="Q41" s="49">
        <v>-13</v>
      </c>
      <c r="R41" s="49">
        <v>0</v>
      </c>
      <c r="S41" s="49">
        <v>0</v>
      </c>
      <c r="T41" s="49">
        <v>0</v>
      </c>
      <c r="U41" s="49">
        <v>-20</v>
      </c>
      <c r="V41" s="49">
        <v>-50</v>
      </c>
      <c r="W41" s="49">
        <v>-50</v>
      </c>
      <c r="X41" s="49">
        <v>-18</v>
      </c>
      <c r="Y41" s="49">
        <v>-40</v>
      </c>
      <c r="Z41" s="49">
        <v>-33</v>
      </c>
      <c r="AA41" s="50">
        <v>-20</v>
      </c>
    </row>
    <row r="42" spans="2:27" ht="15.75">
      <c r="B42" s="64" t="s">
        <v>40</v>
      </c>
      <c r="C42" s="77">
        <f t="shared" si="1"/>
        <v>-121</v>
      </c>
      <c r="D42" s="48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-23</v>
      </c>
      <c r="Q42" s="49">
        <v>-11</v>
      </c>
      <c r="R42" s="49">
        <v>0</v>
      </c>
      <c r="S42" s="49">
        <v>0</v>
      </c>
      <c r="T42" s="49">
        <v>-37</v>
      </c>
      <c r="U42" s="49">
        <v>-50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50">
        <v>0</v>
      </c>
    </row>
    <row r="43" spans="2:27" ht="15.75">
      <c r="B43" s="64" t="s">
        <v>41</v>
      </c>
      <c r="C43" s="77">
        <f t="shared" si="1"/>
        <v>-7</v>
      </c>
      <c r="D43" s="48">
        <v>0</v>
      </c>
      <c r="E43" s="49">
        <v>0</v>
      </c>
      <c r="F43" s="49">
        <v>-7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50">
        <v>0</v>
      </c>
    </row>
    <row r="44" spans="2:27" ht="15.75">
      <c r="B44" s="64" t="s">
        <v>42</v>
      </c>
      <c r="C44" s="77">
        <f t="shared" si="1"/>
        <v>0</v>
      </c>
      <c r="D44" s="48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50">
        <v>0</v>
      </c>
    </row>
    <row r="45" spans="2:27" ht="15.75">
      <c r="B45" s="64" t="s">
        <v>43</v>
      </c>
      <c r="C45" s="77">
        <f t="shared" si="1"/>
        <v>0</v>
      </c>
      <c r="D45" s="48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  <c r="AA45" s="50">
        <v>0</v>
      </c>
    </row>
    <row r="46" spans="2:27" ht="15.75">
      <c r="B46" s="64" t="s">
        <v>44</v>
      </c>
      <c r="C46" s="77">
        <f t="shared" si="1"/>
        <v>0</v>
      </c>
      <c r="D46" s="48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50">
        <v>0</v>
      </c>
    </row>
    <row r="47" spans="2:27" ht="15.75">
      <c r="B47" s="64" t="s">
        <v>45</v>
      </c>
      <c r="C47" s="77">
        <f t="shared" si="1"/>
        <v>0</v>
      </c>
      <c r="D47" s="48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50">
        <v>0</v>
      </c>
    </row>
    <row r="48" spans="2:27" ht="15.75">
      <c r="B48" s="64" t="s">
        <v>46</v>
      </c>
      <c r="C48" s="77">
        <f t="shared" si="1"/>
        <v>0</v>
      </c>
      <c r="D48" s="48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50">
        <v>0</v>
      </c>
    </row>
    <row r="49" spans="2:27" ht="15.75">
      <c r="B49" s="64" t="s">
        <v>47</v>
      </c>
      <c r="C49" s="77">
        <f t="shared" si="1"/>
        <v>-188</v>
      </c>
      <c r="D49" s="48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-2</v>
      </c>
      <c r="N49" s="49">
        <v>-25</v>
      </c>
      <c r="O49" s="49">
        <v>-35</v>
      </c>
      <c r="P49" s="49">
        <v>-30</v>
      </c>
      <c r="Q49" s="49">
        <v>-30</v>
      </c>
      <c r="R49" s="49">
        <v>0</v>
      </c>
      <c r="S49" s="49">
        <v>0</v>
      </c>
      <c r="T49" s="49">
        <v>-5</v>
      </c>
      <c r="U49" s="49">
        <v>-40</v>
      </c>
      <c r="V49" s="49">
        <v>-21</v>
      </c>
      <c r="W49" s="49">
        <v>0</v>
      </c>
      <c r="X49" s="49">
        <v>0</v>
      </c>
      <c r="Y49" s="49">
        <v>0</v>
      </c>
      <c r="Z49" s="49">
        <v>0</v>
      </c>
      <c r="AA49" s="50">
        <v>0</v>
      </c>
    </row>
    <row r="50" spans="2:27" ht="15.75">
      <c r="B50" s="64" t="s">
        <v>48</v>
      </c>
      <c r="C50" s="77">
        <f t="shared" si="1"/>
        <v>-263</v>
      </c>
      <c r="D50" s="48">
        <v>-4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-20</v>
      </c>
      <c r="K50" s="49">
        <v>0</v>
      </c>
      <c r="L50" s="49">
        <v>0</v>
      </c>
      <c r="M50" s="49">
        <v>-15</v>
      </c>
      <c r="N50" s="49">
        <v>-17</v>
      </c>
      <c r="O50" s="49">
        <v>-10</v>
      </c>
      <c r="P50" s="49">
        <v>0</v>
      </c>
      <c r="Q50" s="49">
        <v>0</v>
      </c>
      <c r="R50" s="49">
        <v>0</v>
      </c>
      <c r="S50" s="49">
        <v>-8</v>
      </c>
      <c r="T50" s="49">
        <v>-30</v>
      </c>
      <c r="U50" s="49">
        <v>-50</v>
      </c>
      <c r="V50" s="49">
        <v>-20</v>
      </c>
      <c r="W50" s="49">
        <v>-20</v>
      </c>
      <c r="X50" s="49">
        <v>-15</v>
      </c>
      <c r="Y50" s="49">
        <v>-15</v>
      </c>
      <c r="Z50" s="49">
        <v>-20</v>
      </c>
      <c r="AA50" s="50">
        <v>-19</v>
      </c>
    </row>
    <row r="51" spans="2:27" ht="15.75">
      <c r="B51" s="64" t="s">
        <v>49</v>
      </c>
      <c r="C51" s="77">
        <f t="shared" si="1"/>
        <v>-839</v>
      </c>
      <c r="D51" s="48">
        <v>-34</v>
      </c>
      <c r="E51" s="49">
        <v>-30</v>
      </c>
      <c r="F51" s="49">
        <v>-38</v>
      </c>
      <c r="G51" s="49">
        <v>-40</v>
      </c>
      <c r="H51" s="49">
        <v>-38</v>
      </c>
      <c r="I51" s="49">
        <v>-50</v>
      </c>
      <c r="J51" s="49">
        <v>-50</v>
      </c>
      <c r="K51" s="49">
        <v>0</v>
      </c>
      <c r="L51" s="49">
        <v>-34</v>
      </c>
      <c r="M51" s="49">
        <v>-50</v>
      </c>
      <c r="N51" s="49">
        <v>-35</v>
      </c>
      <c r="O51" s="49">
        <v>-35</v>
      </c>
      <c r="P51" s="49">
        <v>-15</v>
      </c>
      <c r="Q51" s="49">
        <v>-13</v>
      </c>
      <c r="R51" s="49">
        <v>-40</v>
      </c>
      <c r="S51" s="49">
        <v>-40</v>
      </c>
      <c r="T51" s="49">
        <v>-39</v>
      </c>
      <c r="U51" s="49">
        <v>-50</v>
      </c>
      <c r="V51" s="49">
        <v>-50</v>
      </c>
      <c r="W51" s="49">
        <v>-50</v>
      </c>
      <c r="X51" s="49">
        <v>-20</v>
      </c>
      <c r="Y51" s="49">
        <v>-28</v>
      </c>
      <c r="Z51" s="49">
        <v>-30</v>
      </c>
      <c r="AA51" s="50">
        <v>-30</v>
      </c>
    </row>
    <row r="52" spans="2:27" ht="15.75">
      <c r="B52" s="64" t="s">
        <v>50</v>
      </c>
      <c r="C52" s="77">
        <f t="shared" si="1"/>
        <v>-159</v>
      </c>
      <c r="D52" s="48">
        <v>-8</v>
      </c>
      <c r="E52" s="49">
        <v>-18</v>
      </c>
      <c r="F52" s="49">
        <v>-20</v>
      </c>
      <c r="G52" s="49">
        <v>-19</v>
      </c>
      <c r="H52" s="49">
        <v>-25</v>
      </c>
      <c r="I52" s="49">
        <v>-15</v>
      </c>
      <c r="J52" s="49">
        <v>-17</v>
      </c>
      <c r="K52" s="49">
        <v>0</v>
      </c>
      <c r="L52" s="49">
        <v>0</v>
      </c>
      <c r="M52" s="49">
        <v>-24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-13</v>
      </c>
      <c r="AA52" s="50">
        <v>0</v>
      </c>
    </row>
    <row r="53" spans="2:27" ht="16.5" thickBot="1">
      <c r="B53" s="65" t="s">
        <v>51</v>
      </c>
      <c r="C53" s="78">
        <f t="shared" si="1"/>
        <v>-16</v>
      </c>
      <c r="D53" s="48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-16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50">
        <v>0</v>
      </c>
    </row>
    <row r="54" spans="2:27" ht="15.75">
      <c r="B54" s="70" t="s">
        <v>52</v>
      </c>
      <c r="C54" s="79">
        <f t="shared" si="1"/>
        <v>-94</v>
      </c>
      <c r="D54" s="48">
        <v>0</v>
      </c>
      <c r="E54" s="49">
        <v>-11</v>
      </c>
      <c r="F54" s="49">
        <v>-36</v>
      </c>
      <c r="G54" s="49">
        <v>-12</v>
      </c>
      <c r="H54" s="49">
        <v>-12</v>
      </c>
      <c r="I54" s="49">
        <v>-11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-12</v>
      </c>
      <c r="V54" s="49">
        <v>0</v>
      </c>
      <c r="W54" s="49">
        <v>0</v>
      </c>
      <c r="X54" s="49">
        <v>0</v>
      </c>
      <c r="Y54" s="49">
        <v>0</v>
      </c>
      <c r="Z54" s="49">
        <v>0</v>
      </c>
      <c r="AA54" s="50">
        <v>0</v>
      </c>
    </row>
    <row r="55" spans="2:27" ht="15.75">
      <c r="B55" s="64" t="s">
        <v>53</v>
      </c>
      <c r="C55" s="77">
        <f t="shared" si="1"/>
        <v>-532</v>
      </c>
      <c r="D55" s="48">
        <v>0</v>
      </c>
      <c r="E55" s="49">
        <v>-7</v>
      </c>
      <c r="F55" s="49">
        <v>-38</v>
      </c>
      <c r="G55" s="49">
        <v>-19</v>
      </c>
      <c r="H55" s="49">
        <v>-26</v>
      </c>
      <c r="I55" s="49">
        <v>-50</v>
      </c>
      <c r="J55" s="49">
        <v>-50</v>
      </c>
      <c r="K55" s="49">
        <v>-41</v>
      </c>
      <c r="L55" s="49">
        <v>-50</v>
      </c>
      <c r="M55" s="49">
        <v>-50</v>
      </c>
      <c r="N55" s="49">
        <v>-50</v>
      </c>
      <c r="O55" s="49">
        <v>-50</v>
      </c>
      <c r="P55" s="49">
        <v>-35</v>
      </c>
      <c r="Q55" s="49">
        <v>-35</v>
      </c>
      <c r="R55" s="49">
        <v>-11</v>
      </c>
      <c r="S55" s="49">
        <v>0</v>
      </c>
      <c r="T55" s="49">
        <v>0</v>
      </c>
      <c r="U55" s="49">
        <v>-20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50">
        <v>0</v>
      </c>
    </row>
    <row r="56" spans="2:27" ht="15.75">
      <c r="B56" s="64" t="s">
        <v>54</v>
      </c>
      <c r="C56" s="77">
        <f t="shared" si="1"/>
        <v>-285</v>
      </c>
      <c r="D56" s="48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-20</v>
      </c>
      <c r="K56" s="49">
        <v>-25</v>
      </c>
      <c r="L56" s="49">
        <v>0</v>
      </c>
      <c r="M56" s="49">
        <v>-15</v>
      </c>
      <c r="N56" s="49">
        <v>-15</v>
      </c>
      <c r="O56" s="49">
        <v>-29</v>
      </c>
      <c r="P56" s="49">
        <v>-20</v>
      </c>
      <c r="Q56" s="49">
        <v>-20</v>
      </c>
      <c r="R56" s="49">
        <v>0</v>
      </c>
      <c r="S56" s="49">
        <v>0</v>
      </c>
      <c r="T56" s="49">
        <v>-30</v>
      </c>
      <c r="U56" s="49">
        <v>-50</v>
      </c>
      <c r="V56" s="49">
        <v>-22</v>
      </c>
      <c r="W56" s="49">
        <v>0</v>
      </c>
      <c r="X56" s="49">
        <v>0</v>
      </c>
      <c r="Y56" s="49">
        <v>-27</v>
      </c>
      <c r="Z56" s="49">
        <v>0</v>
      </c>
      <c r="AA56" s="50">
        <v>-12</v>
      </c>
    </row>
    <row r="57" spans="2:27" ht="15.75">
      <c r="B57" s="64" t="s">
        <v>55</v>
      </c>
      <c r="C57" s="77">
        <f t="shared" si="1"/>
        <v>-928</v>
      </c>
      <c r="D57" s="48">
        <v>-23</v>
      </c>
      <c r="E57" s="49">
        <v>-12</v>
      </c>
      <c r="F57" s="49">
        <v>-35</v>
      </c>
      <c r="G57" s="49">
        <v>-40</v>
      </c>
      <c r="H57" s="49">
        <v>-40</v>
      </c>
      <c r="I57" s="49">
        <v>-16</v>
      </c>
      <c r="J57" s="49">
        <v>-45</v>
      </c>
      <c r="K57" s="49">
        <v>-50</v>
      </c>
      <c r="L57" s="49">
        <v>-40</v>
      </c>
      <c r="M57" s="49">
        <v>-50</v>
      </c>
      <c r="N57" s="49">
        <v>-50</v>
      </c>
      <c r="O57" s="49">
        <v>-50</v>
      </c>
      <c r="P57" s="49">
        <v>-50</v>
      </c>
      <c r="Q57" s="49">
        <v>-50</v>
      </c>
      <c r="R57" s="49">
        <v>-35</v>
      </c>
      <c r="S57" s="49">
        <v>-35</v>
      </c>
      <c r="T57" s="49">
        <v>-24</v>
      </c>
      <c r="U57" s="49">
        <v>-50</v>
      </c>
      <c r="V57" s="49">
        <v>-19</v>
      </c>
      <c r="W57" s="49">
        <v>-30</v>
      </c>
      <c r="X57" s="49">
        <v>-34</v>
      </c>
      <c r="Y57" s="49">
        <v>-50</v>
      </c>
      <c r="Z57" s="49">
        <v>-50</v>
      </c>
      <c r="AA57" s="50">
        <v>-50</v>
      </c>
    </row>
    <row r="58" spans="2:27" ht="15.75">
      <c r="B58" s="64" t="s">
        <v>56</v>
      </c>
      <c r="C58" s="77">
        <f t="shared" si="1"/>
        <v>-975</v>
      </c>
      <c r="D58" s="48">
        <v>0</v>
      </c>
      <c r="E58" s="49">
        <v>-28</v>
      </c>
      <c r="F58" s="49">
        <v>-39</v>
      </c>
      <c r="G58" s="49">
        <v>-30</v>
      </c>
      <c r="H58" s="49">
        <v>-30</v>
      </c>
      <c r="I58" s="49">
        <v>-27</v>
      </c>
      <c r="J58" s="49">
        <v>-47</v>
      </c>
      <c r="K58" s="49">
        <v>0</v>
      </c>
      <c r="L58" s="49">
        <v>-50</v>
      </c>
      <c r="M58" s="49">
        <v>-50</v>
      </c>
      <c r="N58" s="49">
        <v>-50</v>
      </c>
      <c r="O58" s="49">
        <v>-50</v>
      </c>
      <c r="P58" s="49">
        <v>-50</v>
      </c>
      <c r="Q58" s="49">
        <v>-50</v>
      </c>
      <c r="R58" s="49">
        <v>-36</v>
      </c>
      <c r="S58" s="49">
        <v>-42</v>
      </c>
      <c r="T58" s="49">
        <v>-46</v>
      </c>
      <c r="U58" s="49">
        <v>-50</v>
      </c>
      <c r="V58" s="49">
        <v>-50</v>
      </c>
      <c r="W58" s="49">
        <v>-50</v>
      </c>
      <c r="X58" s="49">
        <v>-50</v>
      </c>
      <c r="Y58" s="49">
        <v>-50</v>
      </c>
      <c r="Z58" s="49">
        <v>-50</v>
      </c>
      <c r="AA58" s="50">
        <v>-50</v>
      </c>
    </row>
    <row r="59" spans="2:27" ht="15.75">
      <c r="B59" s="64" t="s">
        <v>57</v>
      </c>
      <c r="C59" s="77">
        <f t="shared" si="1"/>
        <v>-587</v>
      </c>
      <c r="D59" s="48">
        <v>-30</v>
      </c>
      <c r="E59" s="49">
        <v>-30</v>
      </c>
      <c r="F59" s="49">
        <v>-39</v>
      </c>
      <c r="G59" s="49">
        <v>-30</v>
      </c>
      <c r="H59" s="49">
        <v>-30</v>
      </c>
      <c r="I59" s="49">
        <v>-35</v>
      </c>
      <c r="J59" s="49">
        <v>-50</v>
      </c>
      <c r="K59" s="49">
        <v>-30</v>
      </c>
      <c r="L59" s="49">
        <v>-45</v>
      </c>
      <c r="M59" s="49">
        <v>-50</v>
      </c>
      <c r="N59" s="49">
        <v>-50</v>
      </c>
      <c r="O59" s="49">
        <v>-50</v>
      </c>
      <c r="P59" s="49">
        <v>-35</v>
      </c>
      <c r="Q59" s="49">
        <v>-20</v>
      </c>
      <c r="R59" s="49">
        <v>-3</v>
      </c>
      <c r="S59" s="49">
        <v>0</v>
      </c>
      <c r="T59" s="49">
        <v>0</v>
      </c>
      <c r="U59" s="49">
        <v>0</v>
      </c>
      <c r="V59" s="49">
        <v>-30</v>
      </c>
      <c r="W59" s="49">
        <v>-30</v>
      </c>
      <c r="X59" s="49">
        <v>0</v>
      </c>
      <c r="Y59" s="49">
        <v>0</v>
      </c>
      <c r="Z59" s="49">
        <v>0</v>
      </c>
      <c r="AA59" s="50">
        <v>0</v>
      </c>
    </row>
    <row r="60" spans="2:27" ht="15.75">
      <c r="B60" s="64" t="s">
        <v>58</v>
      </c>
      <c r="C60" s="77">
        <f t="shared" si="1"/>
        <v>0</v>
      </c>
      <c r="D60" s="48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  <c r="AA60" s="50">
        <v>0</v>
      </c>
    </row>
    <row r="61" spans="2:27" ht="16.5" thickBot="1">
      <c r="B61" s="65" t="s">
        <v>59</v>
      </c>
      <c r="C61" s="78">
        <f t="shared" si="1"/>
        <v>0</v>
      </c>
      <c r="D61" s="48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50">
        <v>0</v>
      </c>
    </row>
    <row r="62" spans="2:27" ht="15.75">
      <c r="B62" s="70" t="s">
        <v>60</v>
      </c>
      <c r="C62" s="79">
        <f t="shared" si="1"/>
        <v>0</v>
      </c>
      <c r="D62" s="48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50">
        <v>0</v>
      </c>
    </row>
    <row r="63" spans="2:27" ht="15.75">
      <c r="B63" s="64" t="s">
        <v>61</v>
      </c>
      <c r="C63" s="77">
        <f t="shared" si="1"/>
        <v>-29</v>
      </c>
      <c r="D63" s="48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-9</v>
      </c>
      <c r="Y63" s="49">
        <v>-20</v>
      </c>
      <c r="Z63" s="49">
        <v>0</v>
      </c>
      <c r="AA63" s="50">
        <v>0</v>
      </c>
    </row>
    <row r="64" spans="2:27" ht="15.75">
      <c r="B64" s="64" t="s">
        <v>62</v>
      </c>
      <c r="C64" s="77">
        <f t="shared" si="1"/>
        <v>-93</v>
      </c>
      <c r="D64" s="48">
        <v>0</v>
      </c>
      <c r="E64" s="49">
        <v>0</v>
      </c>
      <c r="F64" s="49">
        <v>-9</v>
      </c>
      <c r="G64" s="49">
        <v>-8</v>
      </c>
      <c r="H64" s="49">
        <v>-16</v>
      </c>
      <c r="I64" s="49">
        <v>0</v>
      </c>
      <c r="J64" s="49">
        <v>0</v>
      </c>
      <c r="K64" s="49">
        <v>0</v>
      </c>
      <c r="L64" s="49">
        <v>0</v>
      </c>
      <c r="M64" s="49">
        <v>-20</v>
      </c>
      <c r="N64" s="49">
        <v>-20</v>
      </c>
      <c r="O64" s="49">
        <v>-20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50">
        <v>0</v>
      </c>
    </row>
    <row r="65" spans="2:28" ht="15.75">
      <c r="B65" s="64" t="s">
        <v>63</v>
      </c>
      <c r="C65" s="77">
        <f t="shared" si="1"/>
        <v>-456</v>
      </c>
      <c r="D65" s="48">
        <v>-9</v>
      </c>
      <c r="E65" s="49">
        <v>0</v>
      </c>
      <c r="F65" s="49">
        <v>0</v>
      </c>
      <c r="G65" s="49">
        <v>0</v>
      </c>
      <c r="H65" s="49">
        <v>-12</v>
      </c>
      <c r="I65" s="49">
        <v>-14</v>
      </c>
      <c r="J65" s="49">
        <v>-34</v>
      </c>
      <c r="K65" s="49">
        <v>-42</v>
      </c>
      <c r="L65" s="49">
        <v>-50</v>
      </c>
      <c r="M65" s="49">
        <v>-50</v>
      </c>
      <c r="N65" s="49">
        <v>-50</v>
      </c>
      <c r="O65" s="49">
        <v>-9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-22</v>
      </c>
      <c r="V65" s="49">
        <v>-30</v>
      </c>
      <c r="W65" s="49">
        <v>-30</v>
      </c>
      <c r="X65" s="49">
        <v>-30</v>
      </c>
      <c r="Y65" s="49">
        <v>-14</v>
      </c>
      <c r="Z65" s="49">
        <v>-30</v>
      </c>
      <c r="AA65" s="50">
        <v>-30</v>
      </c>
    </row>
    <row r="66" spans="2:28" ht="16.5" thickBot="1">
      <c r="B66" s="65" t="s">
        <v>64</v>
      </c>
      <c r="C66" s="78">
        <f t="shared" si="1"/>
        <v>-344</v>
      </c>
      <c r="D66" s="48">
        <v>-26</v>
      </c>
      <c r="E66" s="49">
        <v>-50</v>
      </c>
      <c r="F66" s="49">
        <v>0</v>
      </c>
      <c r="G66" s="49">
        <v>0</v>
      </c>
      <c r="H66" s="49">
        <v>-23</v>
      </c>
      <c r="I66" s="49">
        <v>-50</v>
      </c>
      <c r="J66" s="49">
        <v>-30</v>
      </c>
      <c r="K66" s="49">
        <v>-50</v>
      </c>
      <c r="L66" s="49">
        <v>-35</v>
      </c>
      <c r="M66" s="49">
        <v>-50</v>
      </c>
      <c r="N66" s="49">
        <v>-30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49">
        <v>0</v>
      </c>
      <c r="W66" s="49">
        <v>0</v>
      </c>
      <c r="X66" s="49">
        <v>0</v>
      </c>
      <c r="Y66" s="49">
        <v>0</v>
      </c>
      <c r="Z66" s="49">
        <v>0</v>
      </c>
      <c r="AA66" s="50">
        <v>0</v>
      </c>
    </row>
    <row r="67" spans="2:28" ht="16.5" thickBot="1">
      <c r="B67" s="51" t="s">
        <v>65</v>
      </c>
      <c r="C67" s="47">
        <f t="shared" si="1"/>
        <v>-700</v>
      </c>
      <c r="D67" s="48">
        <v>0</v>
      </c>
      <c r="E67" s="49">
        <v>0</v>
      </c>
      <c r="F67" s="49">
        <v>0</v>
      </c>
      <c r="G67" s="49">
        <v>0</v>
      </c>
      <c r="H67" s="49">
        <v>-28</v>
      </c>
      <c r="I67" s="49">
        <v>-40</v>
      </c>
      <c r="J67" s="49">
        <v>-8</v>
      </c>
      <c r="K67" s="49">
        <v>0</v>
      </c>
      <c r="L67" s="49">
        <v>-28</v>
      </c>
      <c r="M67" s="49">
        <v>-50</v>
      </c>
      <c r="N67" s="49">
        <v>-50</v>
      </c>
      <c r="O67" s="49">
        <v>-50</v>
      </c>
      <c r="P67" s="49">
        <v>-50</v>
      </c>
      <c r="Q67" s="49">
        <v>-50</v>
      </c>
      <c r="R67" s="49">
        <v>-33</v>
      </c>
      <c r="S67" s="49">
        <v>-19</v>
      </c>
      <c r="T67" s="49">
        <v>-30</v>
      </c>
      <c r="U67" s="49">
        <v>-30</v>
      </c>
      <c r="V67" s="49">
        <v>-50</v>
      </c>
      <c r="W67" s="49">
        <v>-40</v>
      </c>
      <c r="X67" s="49">
        <v>-40</v>
      </c>
      <c r="Y67" s="49">
        <v>-40</v>
      </c>
      <c r="Z67" s="49">
        <v>-34</v>
      </c>
      <c r="AA67" s="50">
        <v>-30</v>
      </c>
    </row>
    <row r="68" spans="2:28" ht="16.5" thickBot="1">
      <c r="B68" s="51" t="s">
        <v>66</v>
      </c>
      <c r="C68" s="52">
        <f t="shared" si="1"/>
        <v>-18</v>
      </c>
      <c r="D68" s="53">
        <v>0</v>
      </c>
      <c r="E68" s="54">
        <v>0</v>
      </c>
      <c r="F68" s="54">
        <v>-18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5">
        <v>0</v>
      </c>
    </row>
    <row r="69" spans="2:28" ht="15.75" thickBot="1"/>
    <row r="70" spans="2:28" ht="24" thickBot="1">
      <c r="B70" s="116" t="s">
        <v>25</v>
      </c>
      <c r="C70" s="118" t="s">
        <v>24</v>
      </c>
      <c r="D70" s="118" t="s">
        <v>24</v>
      </c>
      <c r="E70" s="120" t="s">
        <v>69</v>
      </c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2"/>
    </row>
    <row r="71" spans="2:28" ht="15.75" thickBot="1">
      <c r="B71" s="131"/>
      <c r="C71" s="119"/>
      <c r="D71" s="119"/>
      <c r="E71" s="37" t="s">
        <v>23</v>
      </c>
      <c r="F71" s="37" t="s">
        <v>22</v>
      </c>
      <c r="G71" s="37" t="s">
        <v>21</v>
      </c>
      <c r="H71" s="37" t="s">
        <v>20</v>
      </c>
      <c r="I71" s="37" t="s">
        <v>19</v>
      </c>
      <c r="J71" s="37" t="s">
        <v>18</v>
      </c>
      <c r="K71" s="37" t="s">
        <v>17</v>
      </c>
      <c r="L71" s="37" t="s">
        <v>16</v>
      </c>
      <c r="M71" s="37" t="s">
        <v>15</v>
      </c>
      <c r="N71" s="37" t="s">
        <v>14</v>
      </c>
      <c r="O71" s="37" t="s">
        <v>13</v>
      </c>
      <c r="P71" s="37" t="s">
        <v>12</v>
      </c>
      <c r="Q71" s="37" t="s">
        <v>11</v>
      </c>
      <c r="R71" s="37" t="s">
        <v>10</v>
      </c>
      <c r="S71" s="37" t="s">
        <v>9</v>
      </c>
      <c r="T71" s="37" t="s">
        <v>8</v>
      </c>
      <c r="U71" s="37" t="s">
        <v>7</v>
      </c>
      <c r="V71" s="37" t="s">
        <v>6</v>
      </c>
      <c r="W71" s="37" t="s">
        <v>5</v>
      </c>
      <c r="X71" s="37" t="s">
        <v>4</v>
      </c>
      <c r="Y71" s="37" t="s">
        <v>3</v>
      </c>
      <c r="Z71" s="37" t="s">
        <v>2</v>
      </c>
      <c r="AA71" s="37" t="s">
        <v>1</v>
      </c>
      <c r="AB71" s="40" t="s">
        <v>0</v>
      </c>
    </row>
    <row r="72" spans="2:28" ht="16.5" thickBot="1">
      <c r="B72" s="63" t="s">
        <v>67</v>
      </c>
      <c r="C72" s="66">
        <f t="shared" ref="C72:C102" si="2">SUMIF(E72:AB72,"&lt;0")</f>
        <v>-63</v>
      </c>
      <c r="D72" s="76">
        <f t="shared" ref="D72:D102" si="3">SUMIF(E72:AB72,"&gt;0")</f>
        <v>187</v>
      </c>
      <c r="E72" s="43">
        <v>43</v>
      </c>
      <c r="F72" s="58">
        <v>41</v>
      </c>
      <c r="G72" s="58">
        <v>12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-10</v>
      </c>
      <c r="N72" s="58">
        <v>0</v>
      </c>
      <c r="O72" s="58">
        <v>23</v>
      </c>
      <c r="P72" s="58">
        <v>20</v>
      </c>
      <c r="Q72" s="58">
        <v>27</v>
      </c>
      <c r="R72" s="58">
        <v>17</v>
      </c>
      <c r="S72" s="58">
        <v>4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-13</v>
      </c>
      <c r="AB72" s="59">
        <v>-40</v>
      </c>
    </row>
    <row r="73" spans="2:28" ht="16.5" thickBot="1">
      <c r="B73" s="64" t="s">
        <v>38</v>
      </c>
      <c r="C73" s="66">
        <f t="shared" si="2"/>
        <v>-52</v>
      </c>
      <c r="D73" s="76">
        <f t="shared" si="3"/>
        <v>287</v>
      </c>
      <c r="E73" s="48">
        <v>-20</v>
      </c>
      <c r="F73" s="49">
        <v>13</v>
      </c>
      <c r="G73" s="49">
        <v>0</v>
      </c>
      <c r="H73" s="49">
        <v>0</v>
      </c>
      <c r="I73" s="49">
        <v>-3</v>
      </c>
      <c r="J73" s="49">
        <v>-21</v>
      </c>
      <c r="K73" s="49">
        <v>13</v>
      </c>
      <c r="L73" s="49">
        <v>42</v>
      </c>
      <c r="M73" s="49">
        <v>40</v>
      </c>
      <c r="N73" s="49">
        <v>60</v>
      </c>
      <c r="O73" s="49">
        <v>76</v>
      </c>
      <c r="P73" s="49">
        <v>43</v>
      </c>
      <c r="Q73" s="49">
        <v>-8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50">
        <v>0</v>
      </c>
    </row>
    <row r="74" spans="2:28" ht="16.5" thickBot="1">
      <c r="B74" s="64" t="s">
        <v>37</v>
      </c>
      <c r="C74" s="66">
        <f t="shared" si="2"/>
        <v>-45</v>
      </c>
      <c r="D74" s="76">
        <f t="shared" si="3"/>
        <v>87</v>
      </c>
      <c r="E74" s="48">
        <v>-5</v>
      </c>
      <c r="F74" s="49">
        <v>-15</v>
      </c>
      <c r="G74" s="49">
        <v>-20</v>
      </c>
      <c r="H74" s="49">
        <v>0</v>
      </c>
      <c r="I74" s="49">
        <v>0</v>
      </c>
      <c r="J74" s="49">
        <v>0</v>
      </c>
      <c r="K74" s="49">
        <v>0</v>
      </c>
      <c r="L74" s="49">
        <v>-5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18</v>
      </c>
      <c r="T74" s="49">
        <v>40</v>
      </c>
      <c r="U74" s="49">
        <v>21</v>
      </c>
      <c r="V74" s="49">
        <v>8</v>
      </c>
      <c r="W74" s="49">
        <v>0</v>
      </c>
      <c r="X74" s="49">
        <v>0</v>
      </c>
      <c r="Y74" s="49">
        <v>0</v>
      </c>
      <c r="Z74" s="49">
        <v>0</v>
      </c>
      <c r="AA74" s="49">
        <v>0</v>
      </c>
      <c r="AB74" s="50">
        <v>0</v>
      </c>
    </row>
    <row r="75" spans="2:28" ht="16.5" thickBot="1">
      <c r="B75" s="64" t="s">
        <v>39</v>
      </c>
      <c r="C75" s="66">
        <f t="shared" si="2"/>
        <v>-417</v>
      </c>
      <c r="D75" s="76">
        <f t="shared" si="3"/>
        <v>68</v>
      </c>
      <c r="E75" s="48">
        <v>-31</v>
      </c>
      <c r="F75" s="49">
        <v>-50</v>
      </c>
      <c r="G75" s="49">
        <v>-20</v>
      </c>
      <c r="H75" s="49">
        <v>0</v>
      </c>
      <c r="I75" s="49">
        <v>0</v>
      </c>
      <c r="J75" s="49">
        <v>-10</v>
      </c>
      <c r="K75" s="49">
        <v>-24</v>
      </c>
      <c r="L75" s="49">
        <v>0</v>
      </c>
      <c r="M75" s="49">
        <v>0</v>
      </c>
      <c r="N75" s="49">
        <v>0</v>
      </c>
      <c r="O75" s="49">
        <v>-5</v>
      </c>
      <c r="P75" s="49">
        <v>-16</v>
      </c>
      <c r="Q75" s="49">
        <v>-17</v>
      </c>
      <c r="R75" s="49">
        <v>-13</v>
      </c>
      <c r="S75" s="49">
        <v>18</v>
      </c>
      <c r="T75" s="49">
        <v>32</v>
      </c>
      <c r="U75" s="49">
        <v>18</v>
      </c>
      <c r="V75" s="49">
        <v>-20</v>
      </c>
      <c r="W75" s="49">
        <v>-50</v>
      </c>
      <c r="X75" s="49">
        <v>-50</v>
      </c>
      <c r="Y75" s="49">
        <v>-18</v>
      </c>
      <c r="Z75" s="49">
        <v>-40</v>
      </c>
      <c r="AA75" s="49">
        <v>-33</v>
      </c>
      <c r="AB75" s="50">
        <v>-20</v>
      </c>
    </row>
    <row r="76" spans="2:28" ht="16.5" thickBot="1">
      <c r="B76" s="64" t="s">
        <v>40</v>
      </c>
      <c r="C76" s="66">
        <f t="shared" si="2"/>
        <v>-121</v>
      </c>
      <c r="D76" s="76">
        <f t="shared" si="3"/>
        <v>103</v>
      </c>
      <c r="E76" s="48">
        <v>51</v>
      </c>
      <c r="F76" s="49">
        <v>32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-23</v>
      </c>
      <c r="R76" s="49">
        <v>-11</v>
      </c>
      <c r="S76" s="49">
        <v>0</v>
      </c>
      <c r="T76" s="49">
        <v>0</v>
      </c>
      <c r="U76" s="49">
        <v>-37</v>
      </c>
      <c r="V76" s="49">
        <v>-50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50">
        <v>20</v>
      </c>
    </row>
    <row r="77" spans="2:28" ht="16.5" thickBot="1">
      <c r="B77" s="64" t="s">
        <v>41</v>
      </c>
      <c r="C77" s="66">
        <f t="shared" si="2"/>
        <v>-7</v>
      </c>
      <c r="D77" s="76">
        <f t="shared" si="3"/>
        <v>714</v>
      </c>
      <c r="E77" s="48">
        <v>29</v>
      </c>
      <c r="F77" s="49">
        <v>6</v>
      </c>
      <c r="G77" s="49">
        <v>-7</v>
      </c>
      <c r="H77" s="49">
        <v>0</v>
      </c>
      <c r="I77" s="49">
        <v>0</v>
      </c>
      <c r="J77" s="49">
        <v>0</v>
      </c>
      <c r="K77" s="49">
        <v>46</v>
      </c>
      <c r="L77" s="49">
        <v>57</v>
      </c>
      <c r="M77" s="49">
        <v>9</v>
      </c>
      <c r="N77" s="49">
        <v>36</v>
      </c>
      <c r="O77" s="49">
        <v>40</v>
      </c>
      <c r="P77" s="49">
        <v>42</v>
      </c>
      <c r="Q77" s="49">
        <v>60</v>
      </c>
      <c r="R77" s="49">
        <v>67</v>
      </c>
      <c r="S77" s="49">
        <v>54</v>
      </c>
      <c r="T77" s="49">
        <v>47</v>
      </c>
      <c r="U77" s="49">
        <v>70</v>
      </c>
      <c r="V77" s="49">
        <v>50</v>
      </c>
      <c r="W77" s="49">
        <v>0</v>
      </c>
      <c r="X77" s="49">
        <v>28</v>
      </c>
      <c r="Y77" s="49">
        <v>66</v>
      </c>
      <c r="Z77" s="49">
        <v>7</v>
      </c>
      <c r="AA77" s="49">
        <v>0</v>
      </c>
      <c r="AB77" s="50">
        <v>0</v>
      </c>
    </row>
    <row r="78" spans="2:28" ht="16.5" thickBot="1">
      <c r="B78" s="64" t="s">
        <v>42</v>
      </c>
      <c r="C78" s="66">
        <f t="shared" si="2"/>
        <v>0</v>
      </c>
      <c r="D78" s="76">
        <f t="shared" si="3"/>
        <v>922</v>
      </c>
      <c r="E78" s="48">
        <v>0</v>
      </c>
      <c r="F78" s="49">
        <v>0</v>
      </c>
      <c r="G78" s="49">
        <v>40</v>
      </c>
      <c r="H78" s="49">
        <v>18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38</v>
      </c>
      <c r="O78" s="49">
        <v>60</v>
      </c>
      <c r="P78" s="49">
        <v>93</v>
      </c>
      <c r="Q78" s="49">
        <v>82</v>
      </c>
      <c r="R78" s="49">
        <v>86</v>
      </c>
      <c r="S78" s="49">
        <v>115</v>
      </c>
      <c r="T78" s="49">
        <v>140</v>
      </c>
      <c r="U78" s="49">
        <v>123</v>
      </c>
      <c r="V78" s="49">
        <v>58</v>
      </c>
      <c r="W78" s="49">
        <v>18</v>
      </c>
      <c r="X78" s="49">
        <v>20</v>
      </c>
      <c r="Y78" s="49">
        <v>20</v>
      </c>
      <c r="Z78" s="49">
        <v>11</v>
      </c>
      <c r="AA78" s="49">
        <v>0</v>
      </c>
      <c r="AB78" s="50">
        <v>0</v>
      </c>
    </row>
    <row r="79" spans="2:28" ht="16.5" thickBot="1">
      <c r="B79" s="64" t="s">
        <v>43</v>
      </c>
      <c r="C79" s="66">
        <f t="shared" si="2"/>
        <v>0</v>
      </c>
      <c r="D79" s="76">
        <f t="shared" si="3"/>
        <v>502</v>
      </c>
      <c r="E79" s="48">
        <v>11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20</v>
      </c>
      <c r="N79" s="49">
        <v>29</v>
      </c>
      <c r="O79" s="49">
        <v>14</v>
      </c>
      <c r="P79" s="49">
        <v>58</v>
      </c>
      <c r="Q79" s="49">
        <v>90</v>
      </c>
      <c r="R79" s="49">
        <v>52</v>
      </c>
      <c r="S79" s="49">
        <v>52</v>
      </c>
      <c r="T79" s="49">
        <v>54</v>
      </c>
      <c r="U79" s="49">
        <v>50</v>
      </c>
      <c r="V79" s="49">
        <v>52</v>
      </c>
      <c r="W79" s="49">
        <v>0</v>
      </c>
      <c r="X79" s="49">
        <v>0</v>
      </c>
      <c r="Y79" s="49">
        <v>0</v>
      </c>
      <c r="Z79" s="49">
        <v>0</v>
      </c>
      <c r="AA79" s="49">
        <v>0</v>
      </c>
      <c r="AB79" s="50">
        <v>20</v>
      </c>
    </row>
    <row r="80" spans="2:28" ht="16.5" thickBot="1">
      <c r="B80" s="64" t="s">
        <v>44</v>
      </c>
      <c r="C80" s="66">
        <f t="shared" si="2"/>
        <v>0</v>
      </c>
      <c r="D80" s="76">
        <f t="shared" si="3"/>
        <v>877</v>
      </c>
      <c r="E80" s="48">
        <v>55</v>
      </c>
      <c r="F80" s="49">
        <v>65</v>
      </c>
      <c r="G80" s="49">
        <v>0</v>
      </c>
      <c r="H80" s="49">
        <v>0</v>
      </c>
      <c r="I80" s="49">
        <v>0</v>
      </c>
      <c r="J80" s="49">
        <v>0</v>
      </c>
      <c r="K80" s="49">
        <v>33</v>
      </c>
      <c r="L80" s="49">
        <v>39</v>
      </c>
      <c r="M80" s="49">
        <v>38</v>
      </c>
      <c r="N80" s="49">
        <v>33</v>
      </c>
      <c r="O80" s="49">
        <v>38</v>
      </c>
      <c r="P80" s="49">
        <v>44</v>
      </c>
      <c r="Q80" s="49">
        <v>51</v>
      </c>
      <c r="R80" s="49">
        <v>61</v>
      </c>
      <c r="S80" s="49">
        <v>69</v>
      </c>
      <c r="T80" s="49">
        <v>106</v>
      </c>
      <c r="U80" s="49">
        <v>76</v>
      </c>
      <c r="V80" s="49">
        <v>40</v>
      </c>
      <c r="W80" s="49">
        <v>50</v>
      </c>
      <c r="X80" s="49">
        <v>50</v>
      </c>
      <c r="Y80" s="49">
        <v>29</v>
      </c>
      <c r="Z80" s="49">
        <v>0</v>
      </c>
      <c r="AA80" s="49">
        <v>0</v>
      </c>
      <c r="AB80" s="50">
        <v>0</v>
      </c>
    </row>
    <row r="81" spans="2:28" ht="16.5" thickBot="1">
      <c r="B81" s="64" t="s">
        <v>45</v>
      </c>
      <c r="C81" s="66">
        <f t="shared" si="2"/>
        <v>0</v>
      </c>
      <c r="D81" s="76">
        <f t="shared" si="3"/>
        <v>344</v>
      </c>
      <c r="E81" s="48">
        <v>53</v>
      </c>
      <c r="F81" s="49">
        <v>22</v>
      </c>
      <c r="G81" s="49">
        <v>30</v>
      </c>
      <c r="H81" s="49">
        <v>34</v>
      </c>
      <c r="I81" s="49">
        <v>28</v>
      </c>
      <c r="J81" s="49">
        <v>26</v>
      </c>
      <c r="K81" s="49">
        <v>17</v>
      </c>
      <c r="L81" s="49">
        <v>17</v>
      </c>
      <c r="M81" s="49">
        <v>21</v>
      </c>
      <c r="N81" s="49">
        <v>10</v>
      </c>
      <c r="O81" s="49">
        <v>0</v>
      </c>
      <c r="P81" s="49">
        <v>15</v>
      </c>
      <c r="Q81" s="49">
        <v>16</v>
      </c>
      <c r="R81" s="49">
        <v>0</v>
      </c>
      <c r="S81" s="49">
        <v>18</v>
      </c>
      <c r="T81" s="49">
        <v>27</v>
      </c>
      <c r="U81" s="49">
        <v>10</v>
      </c>
      <c r="V81" s="49">
        <v>0</v>
      </c>
      <c r="W81" s="49">
        <v>0</v>
      </c>
      <c r="X81" s="49">
        <v>0</v>
      </c>
      <c r="Y81" s="49">
        <v>0</v>
      </c>
      <c r="Z81" s="49">
        <v>0</v>
      </c>
      <c r="AA81" s="49">
        <v>0</v>
      </c>
      <c r="AB81" s="50">
        <v>0</v>
      </c>
    </row>
    <row r="82" spans="2:28" ht="16.5" thickBot="1">
      <c r="B82" s="64" t="s">
        <v>46</v>
      </c>
      <c r="C82" s="66">
        <f t="shared" si="2"/>
        <v>0</v>
      </c>
      <c r="D82" s="76">
        <f t="shared" si="3"/>
        <v>592</v>
      </c>
      <c r="E82" s="48">
        <v>30</v>
      </c>
      <c r="F82" s="49">
        <v>40</v>
      </c>
      <c r="G82" s="49">
        <v>18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6</v>
      </c>
      <c r="N82" s="49">
        <v>40</v>
      </c>
      <c r="O82" s="49">
        <v>51</v>
      </c>
      <c r="P82" s="49">
        <v>28</v>
      </c>
      <c r="Q82" s="49">
        <v>40</v>
      </c>
      <c r="R82" s="49">
        <v>50</v>
      </c>
      <c r="S82" s="49">
        <v>40</v>
      </c>
      <c r="T82" s="49">
        <v>62</v>
      </c>
      <c r="U82" s="49">
        <v>30</v>
      </c>
      <c r="V82" s="49">
        <v>11</v>
      </c>
      <c r="W82" s="49">
        <v>37</v>
      </c>
      <c r="X82" s="49">
        <v>70</v>
      </c>
      <c r="Y82" s="49">
        <v>29</v>
      </c>
      <c r="Z82" s="49">
        <v>10</v>
      </c>
      <c r="AA82" s="49">
        <v>0</v>
      </c>
      <c r="AB82" s="50">
        <v>0</v>
      </c>
    </row>
    <row r="83" spans="2:28" ht="16.5" thickBot="1">
      <c r="B83" s="64" t="s">
        <v>47</v>
      </c>
      <c r="C83" s="66">
        <f t="shared" si="2"/>
        <v>-183</v>
      </c>
      <c r="D83" s="76">
        <f t="shared" si="3"/>
        <v>36</v>
      </c>
      <c r="E83" s="48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-2</v>
      </c>
      <c r="O83" s="49">
        <v>-25</v>
      </c>
      <c r="P83" s="49">
        <v>-35</v>
      </c>
      <c r="Q83" s="49">
        <v>-30</v>
      </c>
      <c r="R83" s="49">
        <v>-30</v>
      </c>
      <c r="S83" s="49">
        <v>0</v>
      </c>
      <c r="T83" s="49">
        <v>0</v>
      </c>
      <c r="U83" s="49">
        <v>-5</v>
      </c>
      <c r="V83" s="49">
        <v>-40</v>
      </c>
      <c r="W83" s="49">
        <v>-16</v>
      </c>
      <c r="X83" s="49">
        <v>20</v>
      </c>
      <c r="Y83" s="49">
        <v>16</v>
      </c>
      <c r="Z83" s="49">
        <v>0</v>
      </c>
      <c r="AA83" s="49">
        <v>0</v>
      </c>
      <c r="AB83" s="50">
        <v>0</v>
      </c>
    </row>
    <row r="84" spans="2:28" ht="16.5" thickBot="1">
      <c r="B84" s="64" t="s">
        <v>48</v>
      </c>
      <c r="C84" s="66">
        <f t="shared" si="2"/>
        <v>-259</v>
      </c>
      <c r="D84" s="76">
        <f t="shared" si="3"/>
        <v>12</v>
      </c>
      <c r="E84" s="48">
        <v>4</v>
      </c>
      <c r="F84" s="49">
        <v>8</v>
      </c>
      <c r="G84" s="49">
        <v>0</v>
      </c>
      <c r="H84" s="49">
        <v>0</v>
      </c>
      <c r="I84" s="49">
        <v>0</v>
      </c>
      <c r="J84" s="49">
        <v>0</v>
      </c>
      <c r="K84" s="49">
        <v>-20</v>
      </c>
      <c r="L84" s="49">
        <v>0</v>
      </c>
      <c r="M84" s="49">
        <v>0</v>
      </c>
      <c r="N84" s="49">
        <v>-15</v>
      </c>
      <c r="O84" s="49">
        <v>-17</v>
      </c>
      <c r="P84" s="49">
        <v>-10</v>
      </c>
      <c r="Q84" s="49">
        <v>0</v>
      </c>
      <c r="R84" s="49">
        <v>0</v>
      </c>
      <c r="S84" s="49">
        <v>0</v>
      </c>
      <c r="T84" s="49">
        <v>-8</v>
      </c>
      <c r="U84" s="49">
        <v>-30</v>
      </c>
      <c r="V84" s="49">
        <v>-50</v>
      </c>
      <c r="W84" s="49">
        <v>-20</v>
      </c>
      <c r="X84" s="49">
        <v>-20</v>
      </c>
      <c r="Y84" s="49">
        <v>-15</v>
      </c>
      <c r="Z84" s="49">
        <v>-15</v>
      </c>
      <c r="AA84" s="49">
        <v>-20</v>
      </c>
      <c r="AB84" s="50">
        <v>-19</v>
      </c>
    </row>
    <row r="85" spans="2:28" ht="16.5" thickBot="1">
      <c r="B85" s="64" t="s">
        <v>49</v>
      </c>
      <c r="C85" s="66">
        <f t="shared" si="2"/>
        <v>-839</v>
      </c>
      <c r="D85" s="76">
        <f t="shared" si="3"/>
        <v>0</v>
      </c>
      <c r="E85" s="48">
        <v>-34</v>
      </c>
      <c r="F85" s="49">
        <v>-30</v>
      </c>
      <c r="G85" s="49">
        <v>-38</v>
      </c>
      <c r="H85" s="49">
        <v>-40</v>
      </c>
      <c r="I85" s="49">
        <v>-38</v>
      </c>
      <c r="J85" s="49">
        <v>-50</v>
      </c>
      <c r="K85" s="49">
        <v>-50</v>
      </c>
      <c r="L85" s="49">
        <v>0</v>
      </c>
      <c r="M85" s="49">
        <v>-34</v>
      </c>
      <c r="N85" s="49">
        <v>-50</v>
      </c>
      <c r="O85" s="49">
        <v>-35</v>
      </c>
      <c r="P85" s="49">
        <v>-35</v>
      </c>
      <c r="Q85" s="49">
        <v>-15</v>
      </c>
      <c r="R85" s="49">
        <v>-13</v>
      </c>
      <c r="S85" s="49">
        <v>-40</v>
      </c>
      <c r="T85" s="49">
        <v>-40</v>
      </c>
      <c r="U85" s="49">
        <v>-39</v>
      </c>
      <c r="V85" s="49">
        <v>-50</v>
      </c>
      <c r="W85" s="49">
        <v>-50</v>
      </c>
      <c r="X85" s="49">
        <v>-50</v>
      </c>
      <c r="Y85" s="49">
        <v>-20</v>
      </c>
      <c r="Z85" s="49">
        <v>-28</v>
      </c>
      <c r="AA85" s="49">
        <v>-30</v>
      </c>
      <c r="AB85" s="50">
        <v>-30</v>
      </c>
    </row>
    <row r="86" spans="2:28" ht="16.5" thickBot="1">
      <c r="B86" s="64" t="s">
        <v>50</v>
      </c>
      <c r="C86" s="66">
        <f t="shared" si="2"/>
        <v>-159</v>
      </c>
      <c r="D86" s="76">
        <f t="shared" si="3"/>
        <v>351</v>
      </c>
      <c r="E86" s="48">
        <v>-8</v>
      </c>
      <c r="F86" s="49">
        <v>-18</v>
      </c>
      <c r="G86" s="49">
        <v>-20</v>
      </c>
      <c r="H86" s="49">
        <v>-19</v>
      </c>
      <c r="I86" s="49">
        <v>-25</v>
      </c>
      <c r="J86" s="49">
        <v>-15</v>
      </c>
      <c r="K86" s="49">
        <v>-17</v>
      </c>
      <c r="L86" s="49">
        <v>0</v>
      </c>
      <c r="M86" s="49">
        <v>0</v>
      </c>
      <c r="N86" s="49">
        <v>-24</v>
      </c>
      <c r="O86" s="49">
        <v>0</v>
      </c>
      <c r="P86" s="49">
        <v>31</v>
      </c>
      <c r="Q86" s="49">
        <v>39</v>
      </c>
      <c r="R86" s="49">
        <v>65</v>
      </c>
      <c r="S86" s="49">
        <v>59</v>
      </c>
      <c r="T86" s="49">
        <v>59</v>
      </c>
      <c r="U86" s="49">
        <v>58</v>
      </c>
      <c r="V86" s="49">
        <v>40</v>
      </c>
      <c r="W86" s="49">
        <v>0</v>
      </c>
      <c r="X86" s="49">
        <v>0</v>
      </c>
      <c r="Y86" s="49">
        <v>0</v>
      </c>
      <c r="Z86" s="49">
        <v>0</v>
      </c>
      <c r="AA86" s="49">
        <v>-13</v>
      </c>
      <c r="AB86" s="50">
        <v>0</v>
      </c>
    </row>
    <row r="87" spans="2:28" ht="16.5" thickBot="1">
      <c r="B87" s="65" t="s">
        <v>51</v>
      </c>
      <c r="C87" s="71">
        <f t="shared" si="2"/>
        <v>-16</v>
      </c>
      <c r="D87" s="80">
        <f t="shared" si="3"/>
        <v>106</v>
      </c>
      <c r="E87" s="48">
        <v>13</v>
      </c>
      <c r="F87" s="49">
        <v>14</v>
      </c>
      <c r="G87" s="49">
        <v>16</v>
      </c>
      <c r="H87" s="49">
        <v>0</v>
      </c>
      <c r="I87" s="49">
        <v>0</v>
      </c>
      <c r="J87" s="49">
        <v>12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49">
        <v>11</v>
      </c>
      <c r="T87" s="49">
        <v>20</v>
      </c>
      <c r="U87" s="49">
        <v>20</v>
      </c>
      <c r="V87" s="49">
        <v>-16</v>
      </c>
      <c r="W87" s="49">
        <v>0</v>
      </c>
      <c r="X87" s="49">
        <v>0</v>
      </c>
      <c r="Y87" s="49">
        <v>0</v>
      </c>
      <c r="Z87" s="49">
        <v>0</v>
      </c>
      <c r="AA87" s="49">
        <v>0</v>
      </c>
      <c r="AB87" s="50">
        <v>0</v>
      </c>
    </row>
    <row r="88" spans="2:28" ht="16.5" thickBot="1">
      <c r="B88" s="70" t="s">
        <v>52</v>
      </c>
      <c r="C88" s="71">
        <f t="shared" si="2"/>
        <v>-94</v>
      </c>
      <c r="D88" s="80">
        <f t="shared" si="3"/>
        <v>47</v>
      </c>
      <c r="E88" s="48">
        <v>0</v>
      </c>
      <c r="F88" s="49">
        <v>-11</v>
      </c>
      <c r="G88" s="49">
        <v>-36</v>
      </c>
      <c r="H88" s="49">
        <v>-12</v>
      </c>
      <c r="I88" s="49">
        <v>-12</v>
      </c>
      <c r="J88" s="49">
        <v>-11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10</v>
      </c>
      <c r="T88" s="49">
        <v>20</v>
      </c>
      <c r="U88" s="49">
        <v>4</v>
      </c>
      <c r="V88" s="49">
        <v>-12</v>
      </c>
      <c r="W88" s="49">
        <v>0</v>
      </c>
      <c r="X88" s="49">
        <v>0</v>
      </c>
      <c r="Y88" s="49">
        <v>13</v>
      </c>
      <c r="Z88" s="49">
        <v>0</v>
      </c>
      <c r="AA88" s="49">
        <v>0</v>
      </c>
      <c r="AB88" s="50">
        <v>0</v>
      </c>
    </row>
    <row r="89" spans="2:28" ht="16.5" thickBot="1">
      <c r="B89" s="64" t="s">
        <v>53</v>
      </c>
      <c r="C89" s="71">
        <f t="shared" si="2"/>
        <v>-532</v>
      </c>
      <c r="D89" s="80">
        <f t="shared" si="3"/>
        <v>0</v>
      </c>
      <c r="E89" s="48">
        <v>0</v>
      </c>
      <c r="F89" s="49">
        <v>-7</v>
      </c>
      <c r="G89" s="49">
        <v>-38</v>
      </c>
      <c r="H89" s="49">
        <v>-19</v>
      </c>
      <c r="I89" s="49">
        <v>-26</v>
      </c>
      <c r="J89" s="49">
        <v>-50</v>
      </c>
      <c r="K89" s="49">
        <v>-50</v>
      </c>
      <c r="L89" s="49">
        <v>-41</v>
      </c>
      <c r="M89" s="49">
        <v>-50</v>
      </c>
      <c r="N89" s="49">
        <v>-50</v>
      </c>
      <c r="O89" s="49">
        <v>-50</v>
      </c>
      <c r="P89" s="49">
        <v>-50</v>
      </c>
      <c r="Q89" s="49">
        <v>-35</v>
      </c>
      <c r="R89" s="49">
        <v>-35</v>
      </c>
      <c r="S89" s="49">
        <v>-11</v>
      </c>
      <c r="T89" s="49">
        <v>0</v>
      </c>
      <c r="U89" s="49">
        <v>0</v>
      </c>
      <c r="V89" s="49">
        <v>-20</v>
      </c>
      <c r="W89" s="49">
        <v>0</v>
      </c>
      <c r="X89" s="49">
        <v>0</v>
      </c>
      <c r="Y89" s="49">
        <v>0</v>
      </c>
      <c r="Z89" s="49">
        <v>0</v>
      </c>
      <c r="AA89" s="49">
        <v>0</v>
      </c>
      <c r="AB89" s="50">
        <v>0</v>
      </c>
    </row>
    <row r="90" spans="2:28" ht="16.5" thickBot="1">
      <c r="B90" s="64" t="s">
        <v>54</v>
      </c>
      <c r="C90" s="71">
        <f t="shared" si="2"/>
        <v>-285</v>
      </c>
      <c r="D90" s="80">
        <f t="shared" si="3"/>
        <v>0</v>
      </c>
      <c r="E90" s="48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-20</v>
      </c>
      <c r="L90" s="49">
        <v>-25</v>
      </c>
      <c r="M90" s="49">
        <v>0</v>
      </c>
      <c r="N90" s="49">
        <v>-15</v>
      </c>
      <c r="O90" s="49">
        <v>-15</v>
      </c>
      <c r="P90" s="49">
        <v>-29</v>
      </c>
      <c r="Q90" s="49">
        <v>-20</v>
      </c>
      <c r="R90" s="49">
        <v>-20</v>
      </c>
      <c r="S90" s="49">
        <v>0</v>
      </c>
      <c r="T90" s="49">
        <v>0</v>
      </c>
      <c r="U90" s="49">
        <v>-30</v>
      </c>
      <c r="V90" s="49">
        <v>-50</v>
      </c>
      <c r="W90" s="49">
        <v>-22</v>
      </c>
      <c r="X90" s="49">
        <v>0</v>
      </c>
      <c r="Y90" s="49">
        <v>0</v>
      </c>
      <c r="Z90" s="49">
        <v>-27</v>
      </c>
      <c r="AA90" s="49">
        <v>0</v>
      </c>
      <c r="AB90" s="50">
        <v>-12</v>
      </c>
    </row>
    <row r="91" spans="2:28" ht="16.5" thickBot="1">
      <c r="B91" s="65" t="s">
        <v>55</v>
      </c>
      <c r="C91" s="71">
        <f t="shared" si="2"/>
        <v>-928</v>
      </c>
      <c r="D91" s="80">
        <f t="shared" si="3"/>
        <v>0</v>
      </c>
      <c r="E91" s="48">
        <v>-23</v>
      </c>
      <c r="F91" s="49">
        <v>-12</v>
      </c>
      <c r="G91" s="49">
        <v>-35</v>
      </c>
      <c r="H91" s="49">
        <v>-40</v>
      </c>
      <c r="I91" s="49">
        <v>-40</v>
      </c>
      <c r="J91" s="49">
        <v>-16</v>
      </c>
      <c r="K91" s="49">
        <v>-45</v>
      </c>
      <c r="L91" s="49">
        <v>-50</v>
      </c>
      <c r="M91" s="49">
        <v>-40</v>
      </c>
      <c r="N91" s="49">
        <v>-50</v>
      </c>
      <c r="O91" s="49">
        <v>-50</v>
      </c>
      <c r="P91" s="49">
        <v>-50</v>
      </c>
      <c r="Q91" s="49">
        <v>-50</v>
      </c>
      <c r="R91" s="49">
        <v>-50</v>
      </c>
      <c r="S91" s="49">
        <v>-35</v>
      </c>
      <c r="T91" s="49">
        <v>-35</v>
      </c>
      <c r="U91" s="49">
        <v>-24</v>
      </c>
      <c r="V91" s="49">
        <v>-50</v>
      </c>
      <c r="W91" s="49">
        <v>-19</v>
      </c>
      <c r="X91" s="49">
        <v>-30</v>
      </c>
      <c r="Y91" s="49">
        <v>-34</v>
      </c>
      <c r="Z91" s="49">
        <v>-50</v>
      </c>
      <c r="AA91" s="49">
        <v>-50</v>
      </c>
      <c r="AB91" s="50">
        <v>-50</v>
      </c>
    </row>
    <row r="92" spans="2:28" ht="16.5" thickBot="1">
      <c r="B92" s="70" t="s">
        <v>56</v>
      </c>
      <c r="C92" s="71">
        <f t="shared" si="2"/>
        <v>-975</v>
      </c>
      <c r="D92" s="80">
        <f t="shared" si="3"/>
        <v>0</v>
      </c>
      <c r="E92" s="48">
        <v>0</v>
      </c>
      <c r="F92" s="49">
        <v>-28</v>
      </c>
      <c r="G92" s="49">
        <v>-39</v>
      </c>
      <c r="H92" s="49">
        <v>-30</v>
      </c>
      <c r="I92" s="49">
        <v>-30</v>
      </c>
      <c r="J92" s="49">
        <v>-27</v>
      </c>
      <c r="K92" s="49">
        <v>-47</v>
      </c>
      <c r="L92" s="49">
        <v>0</v>
      </c>
      <c r="M92" s="49">
        <v>-50</v>
      </c>
      <c r="N92" s="49">
        <v>-50</v>
      </c>
      <c r="O92" s="49">
        <v>-50</v>
      </c>
      <c r="P92" s="49">
        <v>-50</v>
      </c>
      <c r="Q92" s="49">
        <v>-50</v>
      </c>
      <c r="R92" s="49">
        <v>-50</v>
      </c>
      <c r="S92" s="49">
        <v>-36</v>
      </c>
      <c r="T92" s="49">
        <v>-42</v>
      </c>
      <c r="U92" s="49">
        <v>-46</v>
      </c>
      <c r="V92" s="49">
        <v>-50</v>
      </c>
      <c r="W92" s="49">
        <v>-50</v>
      </c>
      <c r="X92" s="49">
        <v>-50</v>
      </c>
      <c r="Y92" s="49">
        <v>-50</v>
      </c>
      <c r="Z92" s="49">
        <v>-50</v>
      </c>
      <c r="AA92" s="49">
        <v>-50</v>
      </c>
      <c r="AB92" s="50">
        <v>-50</v>
      </c>
    </row>
    <row r="93" spans="2:28" ht="16.5" thickBot="1">
      <c r="B93" s="64" t="s">
        <v>57</v>
      </c>
      <c r="C93" s="71">
        <f t="shared" si="2"/>
        <v>-587</v>
      </c>
      <c r="D93" s="80">
        <f t="shared" si="3"/>
        <v>0</v>
      </c>
      <c r="E93" s="48">
        <v>-30</v>
      </c>
      <c r="F93" s="49">
        <v>-30</v>
      </c>
      <c r="G93" s="49">
        <v>-39</v>
      </c>
      <c r="H93" s="49">
        <v>-30</v>
      </c>
      <c r="I93" s="49">
        <v>-30</v>
      </c>
      <c r="J93" s="49">
        <v>-35</v>
      </c>
      <c r="K93" s="49">
        <v>-50</v>
      </c>
      <c r="L93" s="49">
        <v>-30</v>
      </c>
      <c r="M93" s="49">
        <v>-45</v>
      </c>
      <c r="N93" s="49">
        <v>-50</v>
      </c>
      <c r="O93" s="49">
        <v>-50</v>
      </c>
      <c r="P93" s="49">
        <v>-50</v>
      </c>
      <c r="Q93" s="49">
        <v>-35</v>
      </c>
      <c r="R93" s="49">
        <v>-20</v>
      </c>
      <c r="S93" s="49">
        <v>-3</v>
      </c>
      <c r="T93" s="49">
        <v>0</v>
      </c>
      <c r="U93" s="49">
        <v>0</v>
      </c>
      <c r="V93" s="49">
        <v>0</v>
      </c>
      <c r="W93" s="49">
        <v>-30</v>
      </c>
      <c r="X93" s="49">
        <v>-30</v>
      </c>
      <c r="Y93" s="49">
        <v>0</v>
      </c>
      <c r="Z93" s="49">
        <v>0</v>
      </c>
      <c r="AA93" s="49">
        <v>0</v>
      </c>
      <c r="AB93" s="50">
        <v>0</v>
      </c>
    </row>
    <row r="94" spans="2:28" ht="16.5" thickBot="1">
      <c r="B94" s="64" t="s">
        <v>58</v>
      </c>
      <c r="C94" s="71">
        <f t="shared" si="2"/>
        <v>0</v>
      </c>
      <c r="D94" s="80">
        <f t="shared" si="3"/>
        <v>1698</v>
      </c>
      <c r="E94" s="48">
        <v>30</v>
      </c>
      <c r="F94" s="49">
        <v>20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61</v>
      </c>
      <c r="N94" s="49">
        <v>82</v>
      </c>
      <c r="O94" s="49">
        <v>125</v>
      </c>
      <c r="P94" s="49">
        <v>140</v>
      </c>
      <c r="Q94" s="49">
        <v>140</v>
      </c>
      <c r="R94" s="49">
        <v>140</v>
      </c>
      <c r="S94" s="49">
        <v>131</v>
      </c>
      <c r="T94" s="49">
        <v>140</v>
      </c>
      <c r="U94" s="49">
        <v>140</v>
      </c>
      <c r="V94" s="49">
        <v>140</v>
      </c>
      <c r="W94" s="49">
        <v>110</v>
      </c>
      <c r="X94" s="49">
        <v>90</v>
      </c>
      <c r="Y94" s="49">
        <v>69</v>
      </c>
      <c r="Z94" s="49">
        <v>40</v>
      </c>
      <c r="AA94" s="49">
        <v>50</v>
      </c>
      <c r="AB94" s="50">
        <v>50</v>
      </c>
    </row>
    <row r="95" spans="2:28" ht="16.5" thickBot="1">
      <c r="B95" s="65" t="s">
        <v>59</v>
      </c>
      <c r="C95" s="71">
        <f t="shared" si="2"/>
        <v>0</v>
      </c>
      <c r="D95" s="80">
        <f t="shared" si="3"/>
        <v>2817</v>
      </c>
      <c r="E95" s="48">
        <v>99</v>
      </c>
      <c r="F95" s="49">
        <v>110</v>
      </c>
      <c r="G95" s="49">
        <v>94</v>
      </c>
      <c r="H95" s="49">
        <v>67</v>
      </c>
      <c r="I95" s="49">
        <v>80</v>
      </c>
      <c r="J95" s="49">
        <v>80</v>
      </c>
      <c r="K95" s="49">
        <v>78</v>
      </c>
      <c r="L95" s="49">
        <v>60</v>
      </c>
      <c r="M95" s="49">
        <v>112</v>
      </c>
      <c r="N95" s="49">
        <v>128</v>
      </c>
      <c r="O95" s="49">
        <v>140</v>
      </c>
      <c r="P95" s="49">
        <v>140</v>
      </c>
      <c r="Q95" s="49">
        <v>140</v>
      </c>
      <c r="R95" s="49">
        <v>140</v>
      </c>
      <c r="S95" s="49">
        <v>140</v>
      </c>
      <c r="T95" s="49">
        <v>140</v>
      </c>
      <c r="U95" s="49">
        <v>140</v>
      </c>
      <c r="V95" s="49">
        <v>140</v>
      </c>
      <c r="W95" s="49">
        <v>129</v>
      </c>
      <c r="X95" s="49">
        <v>140</v>
      </c>
      <c r="Y95" s="49">
        <v>134</v>
      </c>
      <c r="Z95" s="49">
        <v>110</v>
      </c>
      <c r="AA95" s="49">
        <v>136</v>
      </c>
      <c r="AB95" s="50">
        <v>140</v>
      </c>
    </row>
    <row r="96" spans="2:28" ht="16.5" thickBot="1">
      <c r="B96" s="64" t="s">
        <v>60</v>
      </c>
      <c r="C96" s="71">
        <f t="shared" si="2"/>
        <v>0</v>
      </c>
      <c r="D96" s="80">
        <f t="shared" si="3"/>
        <v>2198</v>
      </c>
      <c r="E96" s="48">
        <v>117</v>
      </c>
      <c r="F96" s="49">
        <v>97</v>
      </c>
      <c r="G96" s="49">
        <v>90</v>
      </c>
      <c r="H96" s="49">
        <v>72</v>
      </c>
      <c r="I96" s="49">
        <v>80</v>
      </c>
      <c r="J96" s="49">
        <v>93</v>
      </c>
      <c r="K96" s="49">
        <v>58</v>
      </c>
      <c r="L96" s="49">
        <v>50</v>
      </c>
      <c r="M96" s="49">
        <v>0</v>
      </c>
      <c r="N96" s="49">
        <v>22</v>
      </c>
      <c r="O96" s="49">
        <v>57</v>
      </c>
      <c r="P96" s="49">
        <v>94</v>
      </c>
      <c r="Q96" s="49">
        <v>131</v>
      </c>
      <c r="R96" s="49">
        <v>140</v>
      </c>
      <c r="S96" s="49">
        <v>135</v>
      </c>
      <c r="T96" s="49">
        <v>140</v>
      </c>
      <c r="U96" s="49">
        <v>140</v>
      </c>
      <c r="V96" s="49">
        <v>140</v>
      </c>
      <c r="W96" s="49">
        <v>90</v>
      </c>
      <c r="X96" s="49">
        <v>90</v>
      </c>
      <c r="Y96" s="49">
        <v>90</v>
      </c>
      <c r="Z96" s="49">
        <v>90</v>
      </c>
      <c r="AA96" s="49">
        <v>85</v>
      </c>
      <c r="AB96" s="50">
        <v>97</v>
      </c>
    </row>
    <row r="97" spans="2:28" ht="16.5" thickBot="1">
      <c r="B97" s="65" t="s">
        <v>61</v>
      </c>
      <c r="C97" s="71">
        <f t="shared" si="2"/>
        <v>-20</v>
      </c>
      <c r="D97" s="80">
        <f t="shared" si="3"/>
        <v>1405</v>
      </c>
      <c r="E97" s="48">
        <v>76</v>
      </c>
      <c r="F97" s="49">
        <v>55</v>
      </c>
      <c r="G97" s="49">
        <v>44</v>
      </c>
      <c r="H97" s="49">
        <v>20</v>
      </c>
      <c r="I97" s="49">
        <v>37</v>
      </c>
      <c r="J97" s="49">
        <v>32</v>
      </c>
      <c r="K97" s="49">
        <v>39</v>
      </c>
      <c r="L97" s="49">
        <v>20</v>
      </c>
      <c r="M97" s="49">
        <v>47</v>
      </c>
      <c r="N97" s="49">
        <v>88</v>
      </c>
      <c r="O97" s="49">
        <v>90</v>
      </c>
      <c r="P97" s="49">
        <v>90</v>
      </c>
      <c r="Q97" s="49">
        <v>110</v>
      </c>
      <c r="R97" s="49">
        <v>110</v>
      </c>
      <c r="S97" s="49">
        <v>119</v>
      </c>
      <c r="T97" s="49">
        <v>140</v>
      </c>
      <c r="U97" s="49">
        <v>81</v>
      </c>
      <c r="V97" s="49">
        <v>40</v>
      </c>
      <c r="W97" s="49">
        <v>60</v>
      </c>
      <c r="X97" s="49">
        <v>40</v>
      </c>
      <c r="Y97" s="49">
        <v>10</v>
      </c>
      <c r="Z97" s="49">
        <v>-20</v>
      </c>
      <c r="AA97" s="49">
        <v>17</v>
      </c>
      <c r="AB97" s="50">
        <v>40</v>
      </c>
    </row>
    <row r="98" spans="2:28" ht="16.5" thickBot="1">
      <c r="B98" s="64" t="s">
        <v>62</v>
      </c>
      <c r="C98" s="71">
        <f t="shared" si="2"/>
        <v>-93</v>
      </c>
      <c r="D98" s="80">
        <f t="shared" si="3"/>
        <v>294</v>
      </c>
      <c r="E98" s="48">
        <v>22</v>
      </c>
      <c r="F98" s="49">
        <v>0</v>
      </c>
      <c r="G98" s="49">
        <v>-9</v>
      </c>
      <c r="H98" s="49">
        <v>-8</v>
      </c>
      <c r="I98" s="49">
        <v>-16</v>
      </c>
      <c r="J98" s="49">
        <v>0</v>
      </c>
      <c r="K98" s="49">
        <v>0</v>
      </c>
      <c r="L98" s="49">
        <v>0</v>
      </c>
      <c r="M98" s="49">
        <v>0</v>
      </c>
      <c r="N98" s="49">
        <v>-20</v>
      </c>
      <c r="O98" s="49">
        <v>-20</v>
      </c>
      <c r="P98" s="49">
        <v>-20</v>
      </c>
      <c r="Q98" s="49">
        <v>0</v>
      </c>
      <c r="R98" s="49">
        <v>0</v>
      </c>
      <c r="S98" s="49">
        <v>88</v>
      </c>
      <c r="T98" s="49">
        <v>122</v>
      </c>
      <c r="U98" s="49">
        <v>55</v>
      </c>
      <c r="V98" s="49">
        <v>7</v>
      </c>
      <c r="W98" s="49">
        <v>0</v>
      </c>
      <c r="X98" s="49">
        <v>0</v>
      </c>
      <c r="Y98" s="49">
        <v>0</v>
      </c>
      <c r="Z98" s="49">
        <v>0</v>
      </c>
      <c r="AA98" s="49">
        <v>0</v>
      </c>
      <c r="AB98" s="50">
        <v>0</v>
      </c>
    </row>
    <row r="99" spans="2:28" ht="16.5" thickBot="1">
      <c r="B99" s="64" t="s">
        <v>63</v>
      </c>
      <c r="C99" s="71">
        <f t="shared" si="2"/>
        <v>-456</v>
      </c>
      <c r="D99" s="80">
        <f t="shared" si="3"/>
        <v>224</v>
      </c>
      <c r="E99" s="48">
        <v>-9</v>
      </c>
      <c r="F99" s="49">
        <v>0</v>
      </c>
      <c r="G99" s="49">
        <v>0</v>
      </c>
      <c r="H99" s="49">
        <v>0</v>
      </c>
      <c r="I99" s="49">
        <v>-12</v>
      </c>
      <c r="J99" s="49">
        <v>-14</v>
      </c>
      <c r="K99" s="49">
        <v>-34</v>
      </c>
      <c r="L99" s="49">
        <v>-42</v>
      </c>
      <c r="M99" s="49">
        <v>-50</v>
      </c>
      <c r="N99" s="49">
        <v>-50</v>
      </c>
      <c r="O99" s="49">
        <v>-50</v>
      </c>
      <c r="P99" s="49">
        <v>-9</v>
      </c>
      <c r="Q99" s="49">
        <v>0</v>
      </c>
      <c r="R99" s="49">
        <v>0</v>
      </c>
      <c r="S99" s="49">
        <v>100</v>
      </c>
      <c r="T99" s="49">
        <v>112</v>
      </c>
      <c r="U99" s="49">
        <v>12</v>
      </c>
      <c r="V99" s="49">
        <v>-22</v>
      </c>
      <c r="W99" s="49">
        <v>-30</v>
      </c>
      <c r="X99" s="49">
        <v>-30</v>
      </c>
      <c r="Y99" s="49">
        <v>-30</v>
      </c>
      <c r="Z99" s="49">
        <v>-14</v>
      </c>
      <c r="AA99" s="49">
        <v>-30</v>
      </c>
      <c r="AB99" s="50">
        <v>-30</v>
      </c>
    </row>
    <row r="100" spans="2:28" ht="16.5" thickBot="1">
      <c r="B100" s="65" t="s">
        <v>64</v>
      </c>
      <c r="C100" s="71">
        <f t="shared" si="2"/>
        <v>-344</v>
      </c>
      <c r="D100" s="80">
        <f t="shared" si="3"/>
        <v>183</v>
      </c>
      <c r="E100" s="48">
        <v>-26</v>
      </c>
      <c r="F100" s="49">
        <v>-50</v>
      </c>
      <c r="G100" s="49">
        <v>0</v>
      </c>
      <c r="H100" s="49">
        <v>0</v>
      </c>
      <c r="I100" s="49">
        <v>-23</v>
      </c>
      <c r="J100" s="49">
        <v>-50</v>
      </c>
      <c r="K100" s="49">
        <v>-30</v>
      </c>
      <c r="L100" s="49">
        <v>-50</v>
      </c>
      <c r="M100" s="49">
        <v>-35</v>
      </c>
      <c r="N100" s="49">
        <v>-50</v>
      </c>
      <c r="O100" s="49">
        <v>-30</v>
      </c>
      <c r="P100" s="49">
        <v>0</v>
      </c>
      <c r="Q100" s="49">
        <v>11</v>
      </c>
      <c r="R100" s="49">
        <v>20</v>
      </c>
      <c r="S100" s="49">
        <v>20</v>
      </c>
      <c r="T100" s="49">
        <v>20</v>
      </c>
      <c r="U100" s="49">
        <v>20</v>
      </c>
      <c r="V100" s="49">
        <v>11</v>
      </c>
      <c r="W100" s="49">
        <v>0</v>
      </c>
      <c r="X100" s="49">
        <v>1</v>
      </c>
      <c r="Y100" s="49">
        <v>20</v>
      </c>
      <c r="Z100" s="49">
        <v>20</v>
      </c>
      <c r="AA100" s="49">
        <v>20</v>
      </c>
      <c r="AB100" s="50">
        <v>20</v>
      </c>
    </row>
    <row r="101" spans="2:28" ht="16.5" thickBot="1">
      <c r="B101" s="46" t="s">
        <v>65</v>
      </c>
      <c r="C101" s="68">
        <f t="shared" si="2"/>
        <v>-700</v>
      </c>
      <c r="D101" s="68">
        <f t="shared" si="3"/>
        <v>84</v>
      </c>
      <c r="E101" s="48">
        <v>24</v>
      </c>
      <c r="F101" s="49">
        <v>40</v>
      </c>
      <c r="G101" s="49">
        <v>20</v>
      </c>
      <c r="H101" s="49">
        <v>0</v>
      </c>
      <c r="I101" s="49">
        <v>-28</v>
      </c>
      <c r="J101" s="49">
        <v>-40</v>
      </c>
      <c r="K101" s="49">
        <v>-8</v>
      </c>
      <c r="L101" s="49">
        <v>0</v>
      </c>
      <c r="M101" s="49">
        <v>-28</v>
      </c>
      <c r="N101" s="49">
        <v>-50</v>
      </c>
      <c r="O101" s="49">
        <v>-50</v>
      </c>
      <c r="P101" s="49">
        <v>-50</v>
      </c>
      <c r="Q101" s="49">
        <v>-50</v>
      </c>
      <c r="R101" s="49">
        <v>-50</v>
      </c>
      <c r="S101" s="49">
        <v>-33</v>
      </c>
      <c r="T101" s="49">
        <v>-19</v>
      </c>
      <c r="U101" s="49">
        <v>-30</v>
      </c>
      <c r="V101" s="49">
        <v>-30</v>
      </c>
      <c r="W101" s="49">
        <v>-50</v>
      </c>
      <c r="X101" s="49">
        <v>-40</v>
      </c>
      <c r="Y101" s="49">
        <v>-40</v>
      </c>
      <c r="Z101" s="49">
        <v>-40</v>
      </c>
      <c r="AA101" s="49">
        <v>-34</v>
      </c>
      <c r="AB101" s="50">
        <v>-30</v>
      </c>
    </row>
    <row r="102" spans="2:28" ht="16.5" thickBot="1">
      <c r="B102" s="51" t="s">
        <v>66</v>
      </c>
      <c r="C102" s="68">
        <f t="shared" si="2"/>
        <v>-18</v>
      </c>
      <c r="D102" s="68">
        <f t="shared" si="3"/>
        <v>546</v>
      </c>
      <c r="E102" s="53">
        <v>13</v>
      </c>
      <c r="F102" s="54">
        <v>0</v>
      </c>
      <c r="G102" s="54">
        <v>-18</v>
      </c>
      <c r="H102" s="54">
        <v>0</v>
      </c>
      <c r="I102" s="54">
        <v>0</v>
      </c>
      <c r="J102" s="54">
        <v>0</v>
      </c>
      <c r="K102" s="54">
        <v>16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71</v>
      </c>
      <c r="T102" s="54">
        <v>90</v>
      </c>
      <c r="U102" s="54">
        <v>40</v>
      </c>
      <c r="V102" s="54">
        <v>40</v>
      </c>
      <c r="W102" s="54">
        <v>20</v>
      </c>
      <c r="X102" s="54">
        <v>42</v>
      </c>
      <c r="Y102" s="54">
        <v>87</v>
      </c>
      <c r="Z102" s="54">
        <v>49</v>
      </c>
      <c r="AA102" s="54">
        <v>39</v>
      </c>
      <c r="AB102" s="55">
        <v>39</v>
      </c>
    </row>
  </sheetData>
  <mergeCells count="10">
    <mergeCell ref="B70:B71"/>
    <mergeCell ref="C70:C71"/>
    <mergeCell ref="D70:D71"/>
    <mergeCell ref="E70:AB70"/>
    <mergeCell ref="B2:B3"/>
    <mergeCell ref="C2:C3"/>
    <mergeCell ref="D2:AA2"/>
    <mergeCell ref="B36:B37"/>
    <mergeCell ref="C36:C37"/>
    <mergeCell ref="D36:AA36"/>
  </mergeCells>
  <conditionalFormatting sqref="D4:AA32">
    <cfRule type="cellIs" dxfId="1" priority="2" operator="greaterThan">
      <formula>140</formula>
    </cfRule>
  </conditionalFormatting>
  <conditionalFormatting sqref="D38:AA66">
    <cfRule type="cellIs" dxfId="0" priority="1" operator="lessThan">
      <formula>-50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5"/>
  <sheetViews>
    <sheetView tabSelected="1" zoomScale="85" zoomScaleNormal="85" workbookViewId="0">
      <selection activeCell="B2" sqref="B2:B34"/>
    </sheetView>
  </sheetViews>
  <sheetFormatPr defaultRowHeight="14.25"/>
  <cols>
    <col min="1" max="1" width="9.140625" style="82"/>
    <col min="2" max="2" width="22.7109375" style="82" bestFit="1" customWidth="1"/>
    <col min="3" max="3" width="9.140625" style="82"/>
    <col min="4" max="4" width="15.28515625" style="82" bestFit="1" customWidth="1"/>
    <col min="5" max="17" width="9.28515625" style="82" bestFit="1" customWidth="1"/>
    <col min="18" max="18" width="9.7109375" style="82" bestFit="1" customWidth="1"/>
    <col min="19" max="19" width="10.140625" style="82" bestFit="1" customWidth="1"/>
    <col min="20" max="20" width="9.85546875" style="82" customWidth="1"/>
    <col min="21" max="28" width="9.28515625" style="82" bestFit="1" customWidth="1"/>
    <col min="29" max="16384" width="9.140625" style="82"/>
  </cols>
  <sheetData>
    <row r="1" spans="2:28" ht="15" thickBot="1"/>
    <row r="2" spans="2:28" ht="24" thickBot="1">
      <c r="B2" s="137" t="s">
        <v>25</v>
      </c>
      <c r="C2" s="139" t="s">
        <v>24</v>
      </c>
      <c r="D2" s="140"/>
      <c r="E2" s="143" t="s">
        <v>75</v>
      </c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5"/>
    </row>
    <row r="3" spans="2:28" ht="15" thickBot="1">
      <c r="B3" s="138"/>
      <c r="C3" s="141"/>
      <c r="D3" s="142"/>
      <c r="E3" s="35" t="s">
        <v>23</v>
      </c>
      <c r="F3" s="36" t="s">
        <v>22</v>
      </c>
      <c r="G3" s="37" t="s">
        <v>21</v>
      </c>
      <c r="H3" s="37" t="s">
        <v>20</v>
      </c>
      <c r="I3" s="38" t="s">
        <v>19</v>
      </c>
      <c r="J3" s="37" t="s">
        <v>18</v>
      </c>
      <c r="K3" s="37" t="s">
        <v>17</v>
      </c>
      <c r="L3" s="37" t="s">
        <v>16</v>
      </c>
      <c r="M3" s="39" t="s">
        <v>15</v>
      </c>
      <c r="N3" s="37" t="s">
        <v>14</v>
      </c>
      <c r="O3" s="38" t="s">
        <v>13</v>
      </c>
      <c r="P3" s="37" t="s">
        <v>12</v>
      </c>
      <c r="Q3" s="37" t="s">
        <v>11</v>
      </c>
      <c r="R3" s="37" t="s">
        <v>10</v>
      </c>
      <c r="S3" s="37" t="s">
        <v>9</v>
      </c>
      <c r="T3" s="37" t="s">
        <v>8</v>
      </c>
      <c r="U3" s="37" t="s">
        <v>7</v>
      </c>
      <c r="V3" s="37" t="s">
        <v>6</v>
      </c>
      <c r="W3" s="37" t="s">
        <v>5</v>
      </c>
      <c r="X3" s="37" t="s">
        <v>4</v>
      </c>
      <c r="Y3" s="37" t="s">
        <v>3</v>
      </c>
      <c r="Z3" s="37" t="s">
        <v>2</v>
      </c>
      <c r="AA3" s="37" t="s">
        <v>1</v>
      </c>
      <c r="AB3" s="40" t="s">
        <v>0</v>
      </c>
    </row>
    <row r="4" spans="2:28" ht="16.5" thickBot="1">
      <c r="B4" s="97">
        <v>43891</v>
      </c>
      <c r="C4" s="132">
        <f>SUM(E4:AB4)</f>
        <v>-73.433999999999997</v>
      </c>
      <c r="D4" s="133"/>
      <c r="E4" s="91">
        <v>-7.468</v>
      </c>
      <c r="F4" s="83">
        <v>-2.6040000000000001</v>
      </c>
      <c r="G4" s="83">
        <v>-1.3720000000000001</v>
      </c>
      <c r="H4" s="83">
        <v>34.052</v>
      </c>
      <c r="I4" s="83">
        <v>40.832999999999998</v>
      </c>
      <c r="J4" s="83">
        <v>30.315999999999999</v>
      </c>
      <c r="K4" s="83">
        <v>1.778</v>
      </c>
      <c r="L4" s="83">
        <v>4.7229999999999999</v>
      </c>
      <c r="M4" s="83">
        <v>-20.2</v>
      </c>
      <c r="N4" s="83">
        <v>-17.61</v>
      </c>
      <c r="O4" s="83">
        <v>-12.763</v>
      </c>
      <c r="P4" s="83">
        <v>-11.742000000000001</v>
      </c>
      <c r="Q4" s="83">
        <v>-10.52</v>
      </c>
      <c r="R4" s="83">
        <v>-6.5540000000000003</v>
      </c>
      <c r="S4" s="83">
        <v>-10.316000000000001</v>
      </c>
      <c r="T4" s="83">
        <v>-10.129</v>
      </c>
      <c r="U4" s="83">
        <v>-10.176</v>
      </c>
      <c r="V4" s="83">
        <v>-9.0129999999999999</v>
      </c>
      <c r="W4" s="83">
        <v>-11.993</v>
      </c>
      <c r="X4" s="83">
        <v>-11.743</v>
      </c>
      <c r="Y4" s="83">
        <v>-9.3379999999999992</v>
      </c>
      <c r="Z4" s="83">
        <v>-8.5459999999999994</v>
      </c>
      <c r="AA4" s="83">
        <v>-5.2119999999999997</v>
      </c>
      <c r="AB4" s="84">
        <v>-7.8369999999999997</v>
      </c>
    </row>
    <row r="5" spans="2:28" ht="16.5" thickBot="1">
      <c r="B5" s="97">
        <v>43892</v>
      </c>
      <c r="C5" s="132">
        <f t="shared" ref="C5:C34" si="0">SUM(E5:AB5)</f>
        <v>-252.87700000000001</v>
      </c>
      <c r="D5" s="133"/>
      <c r="E5" s="92">
        <v>-28.992999999999999</v>
      </c>
      <c r="F5" s="85">
        <v>2.2930000000000001</v>
      </c>
      <c r="G5" s="85">
        <v>-14.456</v>
      </c>
      <c r="H5" s="85">
        <v>-18.305</v>
      </c>
      <c r="I5" s="85">
        <v>2.661</v>
      </c>
      <c r="J5" s="85">
        <v>-35.831000000000003</v>
      </c>
      <c r="K5" s="85">
        <v>-33.186999999999998</v>
      </c>
      <c r="L5" s="85">
        <v>-16.611000000000001</v>
      </c>
      <c r="M5" s="85">
        <v>-41.863999999999997</v>
      </c>
      <c r="N5" s="85">
        <v>-15.739000000000001</v>
      </c>
      <c r="O5" s="85">
        <v>1.294</v>
      </c>
      <c r="P5" s="85">
        <v>13.319000000000001</v>
      </c>
      <c r="Q5" s="85">
        <v>17.12</v>
      </c>
      <c r="R5" s="85">
        <v>16.370999999999999</v>
      </c>
      <c r="S5" s="85">
        <v>-19.695</v>
      </c>
      <c r="T5" s="85">
        <v>-8.4760000000000009</v>
      </c>
      <c r="U5" s="85">
        <v>-2.774</v>
      </c>
      <c r="V5" s="85">
        <v>-16.399000000000001</v>
      </c>
      <c r="W5" s="85">
        <v>-11.077999999999999</v>
      </c>
      <c r="X5" s="85">
        <v>-15.763</v>
      </c>
      <c r="Y5" s="85">
        <v>-8.6790000000000003</v>
      </c>
      <c r="Z5" s="85">
        <v>-7.8109999999999999</v>
      </c>
      <c r="AA5" s="85">
        <v>-9.0399999999999991</v>
      </c>
      <c r="AB5" s="86">
        <v>-1.234</v>
      </c>
    </row>
    <row r="6" spans="2:28" ht="16.5" thickBot="1">
      <c r="B6" s="97">
        <v>43893</v>
      </c>
      <c r="C6" s="132">
        <f t="shared" si="0"/>
        <v>-38.313000000000009</v>
      </c>
      <c r="D6" s="133"/>
      <c r="E6" s="92">
        <v>-0.92100000000000004</v>
      </c>
      <c r="F6" s="85">
        <v>2.6589999999999998</v>
      </c>
      <c r="G6" s="85">
        <v>10.247999999999999</v>
      </c>
      <c r="H6" s="85">
        <v>20.86</v>
      </c>
      <c r="I6" s="85">
        <v>19.059000000000001</v>
      </c>
      <c r="J6" s="85">
        <v>-2.262</v>
      </c>
      <c r="K6" s="85">
        <v>11.808</v>
      </c>
      <c r="L6" s="85">
        <v>5.1849999999999996</v>
      </c>
      <c r="M6" s="85">
        <v>-10.255000000000001</v>
      </c>
      <c r="N6" s="85">
        <v>-6.0259999999999998</v>
      </c>
      <c r="O6" s="85">
        <v>-0.26400000000000001</v>
      </c>
      <c r="P6" s="85">
        <v>-6.1210000000000004</v>
      </c>
      <c r="Q6" s="85">
        <v>-7.5910000000000002</v>
      </c>
      <c r="R6" s="85">
        <v>-7.5090000000000003</v>
      </c>
      <c r="S6" s="85">
        <v>-14.898</v>
      </c>
      <c r="T6" s="85">
        <v>-8.9890000000000008</v>
      </c>
      <c r="U6" s="85">
        <v>-9.9849999999999994</v>
      </c>
      <c r="V6" s="85">
        <v>-19.149000000000001</v>
      </c>
      <c r="W6" s="85">
        <v>-8.7560000000000002</v>
      </c>
      <c r="X6" s="85">
        <v>-5.0030000000000001</v>
      </c>
      <c r="Y6" s="85">
        <v>-7.8819999999999997</v>
      </c>
      <c r="Z6" s="85">
        <v>1.173</v>
      </c>
      <c r="AA6" s="85">
        <v>-2.0409999999999999</v>
      </c>
      <c r="AB6" s="86">
        <v>8.3469999999999995</v>
      </c>
    </row>
    <row r="7" spans="2:28" ht="16.5" thickBot="1">
      <c r="B7" s="97">
        <v>43894</v>
      </c>
      <c r="C7" s="132">
        <f t="shared" si="0"/>
        <v>-38.532999999999994</v>
      </c>
      <c r="D7" s="133"/>
      <c r="E7" s="92">
        <v>-0.57999999999999996</v>
      </c>
      <c r="F7" s="85">
        <v>-1.0289999999999999</v>
      </c>
      <c r="G7" s="85">
        <v>26.992999999999999</v>
      </c>
      <c r="H7" s="85">
        <v>31.52</v>
      </c>
      <c r="I7" s="85">
        <v>31.47</v>
      </c>
      <c r="J7" s="85">
        <v>15.817</v>
      </c>
      <c r="K7" s="85">
        <v>1.9890000000000001</v>
      </c>
      <c r="L7" s="85">
        <v>15.904999999999999</v>
      </c>
      <c r="M7" s="85">
        <v>-12.362</v>
      </c>
      <c r="N7" s="85">
        <v>-0.17699999999999999</v>
      </c>
      <c r="O7" s="85">
        <v>-7.17</v>
      </c>
      <c r="P7" s="85">
        <v>-13.462999999999999</v>
      </c>
      <c r="Q7" s="85">
        <v>-12.250999999999999</v>
      </c>
      <c r="R7" s="85">
        <v>-19.533999999999999</v>
      </c>
      <c r="S7" s="85">
        <v>-27.837</v>
      </c>
      <c r="T7" s="85">
        <v>-8.4459999999999997</v>
      </c>
      <c r="U7" s="85">
        <v>3.036</v>
      </c>
      <c r="V7" s="85">
        <v>7.25</v>
      </c>
      <c r="W7" s="85">
        <v>-9.4640000000000004</v>
      </c>
      <c r="X7" s="85">
        <v>-9.94</v>
      </c>
      <c r="Y7" s="85">
        <v>-2.9260000000000002</v>
      </c>
      <c r="Z7" s="85">
        <v>-6.2610000000000001</v>
      </c>
      <c r="AA7" s="85">
        <v>-35.027999999999999</v>
      </c>
      <c r="AB7" s="86">
        <v>-6.0449999999999999</v>
      </c>
    </row>
    <row r="8" spans="2:28" ht="16.5" thickBot="1">
      <c r="B8" s="97">
        <v>43895</v>
      </c>
      <c r="C8" s="132">
        <f t="shared" si="0"/>
        <v>-85.333999999999989</v>
      </c>
      <c r="D8" s="133"/>
      <c r="E8" s="92">
        <v>-4.9370000000000003</v>
      </c>
      <c r="F8" s="85">
        <v>11.823</v>
      </c>
      <c r="G8" s="85">
        <v>-6.298</v>
      </c>
      <c r="H8" s="85">
        <v>-9.1430000000000007</v>
      </c>
      <c r="I8" s="85">
        <v>-1.1160000000000001</v>
      </c>
      <c r="J8" s="85">
        <v>-35.237000000000002</v>
      </c>
      <c r="K8" s="85">
        <v>-16.713999999999999</v>
      </c>
      <c r="L8" s="85">
        <v>-3.4180000000000001</v>
      </c>
      <c r="M8" s="85">
        <v>-6.3869999999999996</v>
      </c>
      <c r="N8" s="85">
        <v>-8.9019999999999992</v>
      </c>
      <c r="O8" s="85">
        <v>-0.51400000000000001</v>
      </c>
      <c r="P8" s="85">
        <v>8.7799999999999994</v>
      </c>
      <c r="Q8" s="85">
        <v>2.665</v>
      </c>
      <c r="R8" s="85">
        <v>-4.1500000000000004</v>
      </c>
      <c r="S8" s="85">
        <v>-6.0449999999999999</v>
      </c>
      <c r="T8" s="85">
        <v>20.074000000000002</v>
      </c>
      <c r="U8" s="85">
        <v>22.846</v>
      </c>
      <c r="V8" s="85">
        <v>-19.169</v>
      </c>
      <c r="W8" s="85">
        <v>2.2610000000000001</v>
      </c>
      <c r="X8" s="85">
        <v>9.0570000000000004</v>
      </c>
      <c r="Y8" s="85">
        <v>-4.8609999999999998</v>
      </c>
      <c r="Z8" s="85">
        <v>-9.3940000000000001</v>
      </c>
      <c r="AA8" s="85">
        <v>-22.876000000000001</v>
      </c>
      <c r="AB8" s="86">
        <v>-3.6789999999999998</v>
      </c>
    </row>
    <row r="9" spans="2:28" ht="16.5" thickBot="1">
      <c r="B9" s="97">
        <v>43896</v>
      </c>
      <c r="C9" s="132">
        <f t="shared" si="0"/>
        <v>-302.53800000000001</v>
      </c>
      <c r="D9" s="133"/>
      <c r="E9" s="92">
        <v>-14.907</v>
      </c>
      <c r="F9" s="85">
        <v>-28.594999999999999</v>
      </c>
      <c r="G9" s="85">
        <v>-13.878</v>
      </c>
      <c r="H9" s="85">
        <v>8.0609999999999999</v>
      </c>
      <c r="I9" s="85">
        <v>-7.4610000000000003</v>
      </c>
      <c r="J9" s="85">
        <v>-64.391000000000005</v>
      </c>
      <c r="K9" s="85">
        <v>-14.8</v>
      </c>
      <c r="L9" s="85">
        <v>-7.5839999999999996</v>
      </c>
      <c r="M9" s="85">
        <v>-36.125</v>
      </c>
      <c r="N9" s="85">
        <v>-18.512</v>
      </c>
      <c r="O9" s="85">
        <v>-12.711</v>
      </c>
      <c r="P9" s="85">
        <v>-12.525</v>
      </c>
      <c r="Q9" s="85">
        <v>2.25</v>
      </c>
      <c r="R9" s="85">
        <v>-0.318</v>
      </c>
      <c r="S9" s="85">
        <v>-8.8109999999999999</v>
      </c>
      <c r="T9" s="85">
        <v>-7.1529999999999996</v>
      </c>
      <c r="U9" s="85">
        <v>-7.66</v>
      </c>
      <c r="V9" s="85">
        <v>-15.21</v>
      </c>
      <c r="W9" s="85">
        <v>-11.727</v>
      </c>
      <c r="X9" s="85">
        <v>-3.177</v>
      </c>
      <c r="Y9" s="85">
        <v>14.705</v>
      </c>
      <c r="Z9" s="85">
        <v>-11.997999999999999</v>
      </c>
      <c r="AA9" s="85">
        <v>-29.803999999999998</v>
      </c>
      <c r="AB9" s="86">
        <v>-0.20699999999999999</v>
      </c>
    </row>
    <row r="10" spans="2:28" ht="16.5" thickBot="1">
      <c r="B10" s="97">
        <v>43897</v>
      </c>
      <c r="C10" s="132">
        <f t="shared" si="0"/>
        <v>-347.43099999999998</v>
      </c>
      <c r="D10" s="133"/>
      <c r="E10" s="92">
        <v>-34.915999999999997</v>
      </c>
      <c r="F10" s="85">
        <v>-55.164999999999999</v>
      </c>
      <c r="G10" s="85">
        <v>-0.46400000000000002</v>
      </c>
      <c r="H10" s="85">
        <v>-10.893000000000001</v>
      </c>
      <c r="I10" s="85">
        <v>-21.474</v>
      </c>
      <c r="J10" s="85">
        <v>-36.768999999999998</v>
      </c>
      <c r="K10" s="85">
        <v>-14.869</v>
      </c>
      <c r="L10" s="85">
        <v>12.77</v>
      </c>
      <c r="M10" s="85">
        <v>-22.059000000000001</v>
      </c>
      <c r="N10" s="85">
        <v>-27.23</v>
      </c>
      <c r="O10" s="85">
        <v>-26.925999999999998</v>
      </c>
      <c r="P10" s="85">
        <v>-23.646999999999998</v>
      </c>
      <c r="Q10" s="85">
        <v>-18.05</v>
      </c>
      <c r="R10" s="85">
        <v>-11.827</v>
      </c>
      <c r="S10" s="85">
        <v>-30.236999999999998</v>
      </c>
      <c r="T10" s="85">
        <v>-6.79</v>
      </c>
      <c r="U10" s="85">
        <v>10.96</v>
      </c>
      <c r="V10" s="85">
        <v>-5.319</v>
      </c>
      <c r="W10" s="85">
        <v>-10.066000000000001</v>
      </c>
      <c r="X10" s="85">
        <v>-7.9729999999999999</v>
      </c>
      <c r="Y10" s="85">
        <v>-3.7480000000000002</v>
      </c>
      <c r="Z10" s="85">
        <v>6.7960000000000003</v>
      </c>
      <c r="AA10" s="85">
        <v>-7.4050000000000002</v>
      </c>
      <c r="AB10" s="86">
        <v>-2.13</v>
      </c>
    </row>
    <row r="11" spans="2:28" ht="16.5" thickBot="1">
      <c r="B11" s="97">
        <v>43898</v>
      </c>
      <c r="C11" s="132">
        <f t="shared" si="0"/>
        <v>-410.93600000000004</v>
      </c>
      <c r="D11" s="133"/>
      <c r="E11" s="92">
        <v>-25.983000000000001</v>
      </c>
      <c r="F11" s="85">
        <v>-29.335000000000001</v>
      </c>
      <c r="G11" s="85">
        <v>-48.292999999999999</v>
      </c>
      <c r="H11" s="85">
        <v>-36.776000000000003</v>
      </c>
      <c r="I11" s="85">
        <v>-13.331</v>
      </c>
      <c r="J11" s="85">
        <v>-16.233000000000001</v>
      </c>
      <c r="K11" s="85">
        <v>11.965</v>
      </c>
      <c r="L11" s="85">
        <v>-15.555999999999999</v>
      </c>
      <c r="M11" s="85">
        <v>-38.566000000000003</v>
      </c>
      <c r="N11" s="85">
        <v>-31.087</v>
      </c>
      <c r="O11" s="85">
        <v>-29.937000000000001</v>
      </c>
      <c r="P11" s="85">
        <v>-15.848000000000001</v>
      </c>
      <c r="Q11" s="85">
        <v>3.2469999999999999</v>
      </c>
      <c r="R11" s="85">
        <v>-18.611999999999998</v>
      </c>
      <c r="S11" s="85">
        <v>-10.723000000000001</v>
      </c>
      <c r="T11" s="85">
        <v>-24.527000000000001</v>
      </c>
      <c r="U11" s="85">
        <v>-25.187000000000001</v>
      </c>
      <c r="V11" s="85">
        <v>-10.414</v>
      </c>
      <c r="W11" s="85">
        <v>-15.238</v>
      </c>
      <c r="X11" s="85">
        <v>-9.9610000000000003</v>
      </c>
      <c r="Y11" s="85">
        <v>-11.337</v>
      </c>
      <c r="Z11" s="85">
        <v>-8.9420000000000002</v>
      </c>
      <c r="AA11" s="85">
        <v>1.23</v>
      </c>
      <c r="AB11" s="86">
        <v>8.5079999999999991</v>
      </c>
    </row>
    <row r="12" spans="2:28" ht="16.5" thickBot="1">
      <c r="B12" s="97">
        <v>43899</v>
      </c>
      <c r="C12" s="132">
        <f t="shared" si="0"/>
        <v>-303.11800000000005</v>
      </c>
      <c r="D12" s="133"/>
      <c r="E12" s="92">
        <v>-8.032</v>
      </c>
      <c r="F12" s="85">
        <v>1.4039999999999999</v>
      </c>
      <c r="G12" s="85">
        <v>-16.436</v>
      </c>
      <c r="H12" s="85">
        <v>-3.3</v>
      </c>
      <c r="I12" s="85">
        <v>16.260999999999999</v>
      </c>
      <c r="J12" s="85">
        <v>-24.22</v>
      </c>
      <c r="K12" s="85">
        <v>-33.485999999999997</v>
      </c>
      <c r="L12" s="85">
        <v>1.167</v>
      </c>
      <c r="M12" s="85">
        <v>-10.638</v>
      </c>
      <c r="N12" s="85">
        <v>-25.315999999999999</v>
      </c>
      <c r="O12" s="85">
        <v>-15.236000000000001</v>
      </c>
      <c r="P12" s="85">
        <v>-13.58</v>
      </c>
      <c r="Q12" s="85">
        <v>-12.821999999999999</v>
      </c>
      <c r="R12" s="85">
        <v>-15.603</v>
      </c>
      <c r="S12" s="85">
        <v>-28.067</v>
      </c>
      <c r="T12" s="85">
        <v>-5.181</v>
      </c>
      <c r="U12" s="85">
        <v>-10.435</v>
      </c>
      <c r="V12" s="85">
        <v>-22.167999999999999</v>
      </c>
      <c r="W12" s="85">
        <v>-13.423999999999999</v>
      </c>
      <c r="X12" s="85">
        <v>-10.231999999999999</v>
      </c>
      <c r="Y12" s="85">
        <v>-1.3089999999999999</v>
      </c>
      <c r="Z12" s="85">
        <v>-0.38300000000000001</v>
      </c>
      <c r="AA12" s="85">
        <v>-27.032</v>
      </c>
      <c r="AB12" s="86">
        <v>-25.05</v>
      </c>
    </row>
    <row r="13" spans="2:28" ht="16.5" thickBot="1">
      <c r="B13" s="97">
        <v>43900</v>
      </c>
      <c r="C13" s="132">
        <f t="shared" si="0"/>
        <v>-369.19600000000003</v>
      </c>
      <c r="D13" s="133"/>
      <c r="E13" s="92">
        <v>-12.429</v>
      </c>
      <c r="F13" s="85">
        <v>-17.495999999999999</v>
      </c>
      <c r="G13" s="85">
        <v>-18.050999999999998</v>
      </c>
      <c r="H13" s="85">
        <v>-8.4960000000000004</v>
      </c>
      <c r="I13" s="85">
        <v>-16.632000000000001</v>
      </c>
      <c r="J13" s="85">
        <v>-34.924999999999997</v>
      </c>
      <c r="K13" s="85">
        <v>-24.231999999999999</v>
      </c>
      <c r="L13" s="85">
        <v>-31.66</v>
      </c>
      <c r="M13" s="85">
        <v>-26.83</v>
      </c>
      <c r="N13" s="85">
        <v>-28.266999999999999</v>
      </c>
      <c r="O13" s="85">
        <v>-20.021999999999998</v>
      </c>
      <c r="P13" s="85">
        <v>-4.4530000000000003</v>
      </c>
      <c r="Q13" s="85">
        <v>-10.27</v>
      </c>
      <c r="R13" s="85">
        <v>-11.581</v>
      </c>
      <c r="S13" s="85">
        <v>-18.850999999999999</v>
      </c>
      <c r="T13" s="85">
        <v>-10.098000000000001</v>
      </c>
      <c r="U13" s="85">
        <v>2.3610000000000002</v>
      </c>
      <c r="V13" s="85">
        <v>-17.59</v>
      </c>
      <c r="W13" s="85">
        <v>-9.2210000000000001</v>
      </c>
      <c r="X13" s="85">
        <v>-10.116</v>
      </c>
      <c r="Y13" s="85">
        <v>-6.9930000000000003</v>
      </c>
      <c r="Z13" s="85">
        <v>-9.3330000000000002</v>
      </c>
      <c r="AA13" s="85">
        <v>-15.38</v>
      </c>
      <c r="AB13" s="86">
        <v>-8.6310000000000002</v>
      </c>
    </row>
    <row r="14" spans="2:28" ht="16.5" thickBot="1">
      <c r="B14" s="97">
        <v>43901</v>
      </c>
      <c r="C14" s="132">
        <f t="shared" si="0"/>
        <v>-369.81199999999995</v>
      </c>
      <c r="D14" s="133"/>
      <c r="E14" s="92">
        <v>-30.126999999999999</v>
      </c>
      <c r="F14" s="85">
        <v>-7.593</v>
      </c>
      <c r="G14" s="85">
        <v>4.7320000000000002</v>
      </c>
      <c r="H14" s="85">
        <v>-23.033999999999999</v>
      </c>
      <c r="I14" s="85">
        <v>-40.866</v>
      </c>
      <c r="J14" s="85">
        <v>-44.49</v>
      </c>
      <c r="K14" s="85">
        <v>-26.434000000000001</v>
      </c>
      <c r="L14" s="85">
        <v>-12.404999999999999</v>
      </c>
      <c r="M14" s="85">
        <v>-23.242000000000001</v>
      </c>
      <c r="N14" s="85">
        <v>-10.403</v>
      </c>
      <c r="O14" s="85">
        <v>3.2240000000000002</v>
      </c>
      <c r="P14" s="85">
        <v>-9.4589999999999996</v>
      </c>
      <c r="Q14" s="85">
        <v>-1.9970000000000001</v>
      </c>
      <c r="R14" s="85">
        <v>-8.577</v>
      </c>
      <c r="S14" s="85">
        <v>-22.021999999999998</v>
      </c>
      <c r="T14" s="85">
        <v>-10.446</v>
      </c>
      <c r="U14" s="85">
        <v>-9.0820000000000007</v>
      </c>
      <c r="V14" s="85">
        <v>-33.204999999999998</v>
      </c>
      <c r="W14" s="85">
        <v>-18.739000000000001</v>
      </c>
      <c r="X14" s="85">
        <v>-2.2480000000000002</v>
      </c>
      <c r="Y14" s="85">
        <v>-11.143000000000001</v>
      </c>
      <c r="Z14" s="85">
        <v>-10.547000000000001</v>
      </c>
      <c r="AA14" s="85">
        <v>-14.869</v>
      </c>
      <c r="AB14" s="86">
        <v>-6.84</v>
      </c>
    </row>
    <row r="15" spans="2:28" ht="16.5" thickBot="1">
      <c r="B15" s="97">
        <v>43902</v>
      </c>
      <c r="C15" s="132">
        <f t="shared" si="0"/>
        <v>-209.48399999999998</v>
      </c>
      <c r="D15" s="133"/>
      <c r="E15" s="92">
        <v>-29.859000000000002</v>
      </c>
      <c r="F15" s="85">
        <v>-15.492000000000001</v>
      </c>
      <c r="G15" s="85">
        <v>-22.829000000000001</v>
      </c>
      <c r="H15" s="85">
        <v>-29.189</v>
      </c>
      <c r="I15" s="85">
        <v>-12.847</v>
      </c>
      <c r="J15" s="85">
        <v>-24.161000000000001</v>
      </c>
      <c r="K15" s="85">
        <v>6.1529999999999996</v>
      </c>
      <c r="L15" s="85">
        <v>13.728999999999999</v>
      </c>
      <c r="M15" s="85">
        <v>5.5720000000000001</v>
      </c>
      <c r="N15" s="85">
        <v>4.1920000000000002</v>
      </c>
      <c r="O15" s="85">
        <v>-10.327</v>
      </c>
      <c r="P15" s="85">
        <v>-7.1130000000000004</v>
      </c>
      <c r="Q15" s="85">
        <v>-5.9409999999999998</v>
      </c>
      <c r="R15" s="85">
        <v>-8.7289999999999992</v>
      </c>
      <c r="S15" s="85">
        <v>-8.4550000000000001</v>
      </c>
      <c r="T15" s="85">
        <v>-6.0439999999999996</v>
      </c>
      <c r="U15" s="85">
        <v>5.1920000000000002</v>
      </c>
      <c r="V15" s="85">
        <v>-19.236000000000001</v>
      </c>
      <c r="W15" s="85">
        <v>-31.242000000000001</v>
      </c>
      <c r="X15" s="85">
        <v>-8.8559999999999999</v>
      </c>
      <c r="Y15" s="85">
        <v>0.221</v>
      </c>
      <c r="Z15" s="85">
        <v>-1.9810000000000001</v>
      </c>
      <c r="AA15" s="85">
        <v>-4.7539999999999996</v>
      </c>
      <c r="AB15" s="86">
        <v>2.512</v>
      </c>
    </row>
    <row r="16" spans="2:28" ht="16.5" thickBot="1">
      <c r="B16" s="97">
        <v>43903</v>
      </c>
      <c r="C16" s="132">
        <f t="shared" si="0"/>
        <v>194.30600000000001</v>
      </c>
      <c r="D16" s="133"/>
      <c r="E16" s="92">
        <v>-4.3140000000000001</v>
      </c>
      <c r="F16" s="85">
        <v>-11.161</v>
      </c>
      <c r="G16" s="85">
        <v>-7.0369999999999999</v>
      </c>
      <c r="H16" s="85">
        <v>6.2160000000000002</v>
      </c>
      <c r="I16" s="85">
        <v>22.48</v>
      </c>
      <c r="J16" s="85">
        <v>10.709</v>
      </c>
      <c r="K16" s="85">
        <v>-12.131</v>
      </c>
      <c r="L16" s="85">
        <v>16.347000000000001</v>
      </c>
      <c r="M16" s="85">
        <v>40.405000000000001</v>
      </c>
      <c r="N16" s="85">
        <v>29.452000000000002</v>
      </c>
      <c r="O16" s="85">
        <v>22.849</v>
      </c>
      <c r="P16" s="85">
        <v>31.925000000000001</v>
      </c>
      <c r="Q16" s="85">
        <v>20.963999999999999</v>
      </c>
      <c r="R16" s="85">
        <v>34.186999999999998</v>
      </c>
      <c r="S16" s="85">
        <v>-5.0839999999999996</v>
      </c>
      <c r="T16" s="85">
        <v>4</v>
      </c>
      <c r="U16" s="85">
        <v>53.649000000000001</v>
      </c>
      <c r="V16" s="85">
        <v>-6.3179999999999996</v>
      </c>
      <c r="W16" s="85">
        <v>-16.518000000000001</v>
      </c>
      <c r="X16" s="85">
        <v>-13.196999999999999</v>
      </c>
      <c r="Y16" s="85">
        <v>-9.2479999999999993</v>
      </c>
      <c r="Z16" s="85">
        <v>-2.472</v>
      </c>
      <c r="AA16" s="85">
        <v>-9.8640000000000008</v>
      </c>
      <c r="AB16" s="86">
        <v>-1.5329999999999999</v>
      </c>
    </row>
    <row r="17" spans="2:28" ht="16.5" thickBot="1">
      <c r="B17" s="97">
        <v>43904</v>
      </c>
      <c r="C17" s="134">
        <f t="shared" si="0"/>
        <v>136.59099999999998</v>
      </c>
      <c r="D17" s="135"/>
      <c r="E17" s="92">
        <v>10.625999999999999</v>
      </c>
      <c r="F17" s="85">
        <v>-0.45400000000000001</v>
      </c>
      <c r="G17" s="85">
        <v>6.9530000000000003</v>
      </c>
      <c r="H17" s="85">
        <v>29.594000000000001</v>
      </c>
      <c r="I17" s="85">
        <v>53.429000000000002</v>
      </c>
      <c r="J17" s="85">
        <v>16.645</v>
      </c>
      <c r="K17" s="85">
        <v>26.395</v>
      </c>
      <c r="L17" s="85">
        <v>61.286000000000001</v>
      </c>
      <c r="M17" s="85">
        <v>50.259</v>
      </c>
      <c r="N17" s="85">
        <v>1.5580000000000001</v>
      </c>
      <c r="O17" s="85">
        <v>-12.249000000000001</v>
      </c>
      <c r="P17" s="85">
        <v>-9.1959999999999997</v>
      </c>
      <c r="Q17" s="85">
        <v>-9.0180000000000007</v>
      </c>
      <c r="R17" s="85">
        <v>-9.64</v>
      </c>
      <c r="S17" s="85">
        <v>-12.852</v>
      </c>
      <c r="T17" s="85">
        <v>13.163</v>
      </c>
      <c r="U17" s="85">
        <v>7.444</v>
      </c>
      <c r="V17" s="85">
        <v>-17.231000000000002</v>
      </c>
      <c r="W17" s="85">
        <v>-27.545999999999999</v>
      </c>
      <c r="X17" s="85">
        <v>-16.888000000000002</v>
      </c>
      <c r="Y17" s="85">
        <v>-13.34</v>
      </c>
      <c r="Z17" s="85">
        <v>-1.024</v>
      </c>
      <c r="AA17" s="85">
        <v>-9.93</v>
      </c>
      <c r="AB17" s="86">
        <v>-1.393</v>
      </c>
    </row>
    <row r="18" spans="2:28" ht="16.5" thickBot="1">
      <c r="B18" s="97">
        <v>43905</v>
      </c>
      <c r="C18" s="132">
        <f t="shared" si="0"/>
        <v>-194.81400000000002</v>
      </c>
      <c r="D18" s="133"/>
      <c r="E18" s="92">
        <v>-3.31</v>
      </c>
      <c r="F18" s="85">
        <v>23.956</v>
      </c>
      <c r="G18" s="85">
        <v>12.423</v>
      </c>
      <c r="H18" s="85">
        <v>11.475</v>
      </c>
      <c r="I18" s="85">
        <v>-5.4779999999999998</v>
      </c>
      <c r="J18" s="85">
        <v>-1.827</v>
      </c>
      <c r="K18" s="85">
        <v>6.8470000000000004</v>
      </c>
      <c r="L18" s="85">
        <v>26.859000000000002</v>
      </c>
      <c r="M18" s="85">
        <v>8.609</v>
      </c>
      <c r="N18" s="85">
        <v>-34.115000000000002</v>
      </c>
      <c r="O18" s="85">
        <v>-30.016999999999999</v>
      </c>
      <c r="P18" s="85">
        <v>-26.643000000000001</v>
      </c>
      <c r="Q18" s="85">
        <v>-36.246000000000002</v>
      </c>
      <c r="R18" s="85">
        <v>-32.667999999999999</v>
      </c>
      <c r="S18" s="85">
        <v>-27.597000000000001</v>
      </c>
      <c r="T18" s="85">
        <v>-20.111000000000001</v>
      </c>
      <c r="U18" s="85">
        <v>-11.66</v>
      </c>
      <c r="V18" s="85">
        <v>5.4370000000000003</v>
      </c>
      <c r="W18" s="85">
        <v>-30.509</v>
      </c>
      <c r="X18" s="85">
        <v>-10.653</v>
      </c>
      <c r="Y18" s="85">
        <v>-10.294</v>
      </c>
      <c r="Z18" s="85">
        <v>3.153</v>
      </c>
      <c r="AA18" s="85">
        <v>-11.116</v>
      </c>
      <c r="AB18" s="86">
        <v>-1.329</v>
      </c>
    </row>
    <row r="19" spans="2:28" ht="16.5" thickBot="1">
      <c r="B19" s="97">
        <v>43906</v>
      </c>
      <c r="C19" s="132">
        <f t="shared" si="0"/>
        <v>-394.89899999999994</v>
      </c>
      <c r="D19" s="133"/>
      <c r="E19" s="92">
        <v>-23.587</v>
      </c>
      <c r="F19" s="85">
        <v>-13.885</v>
      </c>
      <c r="G19" s="85">
        <v>-13.472</v>
      </c>
      <c r="H19" s="85">
        <v>-31.84</v>
      </c>
      <c r="I19" s="85">
        <v>-36.344000000000001</v>
      </c>
      <c r="J19" s="85">
        <v>-27.643000000000001</v>
      </c>
      <c r="K19" s="85">
        <v>-5.2380000000000004</v>
      </c>
      <c r="L19" s="85">
        <v>-13.346</v>
      </c>
      <c r="M19" s="85">
        <v>-25.282</v>
      </c>
      <c r="N19" s="85">
        <v>-16.943000000000001</v>
      </c>
      <c r="O19" s="85">
        <v>-16.373999999999999</v>
      </c>
      <c r="P19" s="85">
        <v>-18.608000000000001</v>
      </c>
      <c r="Q19" s="85">
        <v>-13.577</v>
      </c>
      <c r="R19" s="85">
        <v>-9.4529999999999994</v>
      </c>
      <c r="S19" s="85">
        <v>-28.138000000000002</v>
      </c>
      <c r="T19" s="85">
        <v>-8.6980000000000004</v>
      </c>
      <c r="U19" s="85">
        <v>2.8530000000000002</v>
      </c>
      <c r="V19" s="85">
        <v>-17.622</v>
      </c>
      <c r="W19" s="85">
        <v>-12.037000000000001</v>
      </c>
      <c r="X19" s="85">
        <v>-10.319000000000001</v>
      </c>
      <c r="Y19" s="85">
        <v>-10.669</v>
      </c>
      <c r="Z19" s="85">
        <v>-8.9499999999999993</v>
      </c>
      <c r="AA19" s="85">
        <v>-21.466999999999999</v>
      </c>
      <c r="AB19" s="86">
        <v>-14.26</v>
      </c>
    </row>
    <row r="20" spans="2:28" ht="16.5" thickBot="1">
      <c r="B20" s="97">
        <v>43907</v>
      </c>
      <c r="C20" s="132">
        <f t="shared" si="0"/>
        <v>-311.27699999999999</v>
      </c>
      <c r="D20" s="133"/>
      <c r="E20" s="92">
        <v>-13.456</v>
      </c>
      <c r="F20" s="85">
        <v>-12.016</v>
      </c>
      <c r="G20" s="85">
        <v>-37.826000000000001</v>
      </c>
      <c r="H20" s="85">
        <v>-13.048</v>
      </c>
      <c r="I20" s="85">
        <v>-13.996</v>
      </c>
      <c r="J20" s="85">
        <v>-33.738</v>
      </c>
      <c r="K20" s="85">
        <v>-12.292</v>
      </c>
      <c r="L20" s="85">
        <v>-7.9050000000000002</v>
      </c>
      <c r="M20" s="85">
        <v>-9.6709999999999994</v>
      </c>
      <c r="N20" s="85">
        <v>-8.4760000000000009</v>
      </c>
      <c r="O20" s="85">
        <v>-10.88</v>
      </c>
      <c r="P20" s="85">
        <v>-10.15</v>
      </c>
      <c r="Q20" s="85">
        <v>-9.4440000000000008</v>
      </c>
      <c r="R20" s="85">
        <v>-12.972</v>
      </c>
      <c r="S20" s="85">
        <v>-27.715</v>
      </c>
      <c r="T20" s="85">
        <v>-3.133</v>
      </c>
      <c r="U20" s="85">
        <v>-7.359</v>
      </c>
      <c r="V20" s="85">
        <v>-8.7880000000000003</v>
      </c>
      <c r="W20" s="85">
        <v>-8.3680000000000003</v>
      </c>
      <c r="X20" s="85">
        <v>-8.093</v>
      </c>
      <c r="Y20" s="85">
        <v>-8.4359999999999999</v>
      </c>
      <c r="Z20" s="85">
        <v>-10.256</v>
      </c>
      <c r="AA20" s="85">
        <v>-17.286999999999999</v>
      </c>
      <c r="AB20" s="86">
        <v>-5.9720000000000004</v>
      </c>
    </row>
    <row r="21" spans="2:28" ht="16.5" thickBot="1">
      <c r="B21" s="97">
        <v>43908</v>
      </c>
      <c r="C21" s="132">
        <f t="shared" si="0"/>
        <v>-51.561999999999983</v>
      </c>
      <c r="D21" s="133"/>
      <c r="E21" s="92">
        <v>-2.25</v>
      </c>
      <c r="F21" s="85">
        <v>9.4540000000000006</v>
      </c>
      <c r="G21" s="85">
        <v>-22.704999999999998</v>
      </c>
      <c r="H21" s="85">
        <v>24.547000000000001</v>
      </c>
      <c r="I21" s="85">
        <v>29.488</v>
      </c>
      <c r="J21" s="85">
        <v>-5.3570000000000002</v>
      </c>
      <c r="K21" s="85">
        <v>18.957999999999998</v>
      </c>
      <c r="L21" s="85">
        <v>27.919</v>
      </c>
      <c r="M21" s="85">
        <v>2.5449999999999999</v>
      </c>
      <c r="N21" s="85">
        <v>13.951000000000001</v>
      </c>
      <c r="O21" s="85">
        <v>0.216</v>
      </c>
      <c r="P21" s="85">
        <v>-10.413</v>
      </c>
      <c r="Q21" s="85">
        <v>-9.0440000000000005</v>
      </c>
      <c r="R21" s="85">
        <v>-12.699</v>
      </c>
      <c r="S21" s="85">
        <v>-24.8</v>
      </c>
      <c r="T21" s="85">
        <v>-7.6470000000000002</v>
      </c>
      <c r="U21" s="85">
        <v>-9.0299999999999994</v>
      </c>
      <c r="V21" s="85">
        <v>-10.356</v>
      </c>
      <c r="W21" s="85">
        <v>-14.307</v>
      </c>
      <c r="X21" s="85">
        <v>-14.175000000000001</v>
      </c>
      <c r="Y21" s="85">
        <v>-9.9250000000000007</v>
      </c>
      <c r="Z21" s="85">
        <v>-10.635</v>
      </c>
      <c r="AA21" s="85">
        <v>-10.303000000000001</v>
      </c>
      <c r="AB21" s="86">
        <v>-4.9939999999999998</v>
      </c>
    </row>
    <row r="22" spans="2:28" ht="16.5" thickBot="1">
      <c r="B22" s="97">
        <v>43909</v>
      </c>
      <c r="C22" s="132">
        <f t="shared" si="0"/>
        <v>-178.83600000000001</v>
      </c>
      <c r="D22" s="133"/>
      <c r="E22" s="92">
        <v>-8.5719999999999992</v>
      </c>
      <c r="F22" s="85">
        <v>-10.542</v>
      </c>
      <c r="G22" s="85">
        <v>-22.504000000000001</v>
      </c>
      <c r="H22" s="85">
        <v>-10.349</v>
      </c>
      <c r="I22" s="85">
        <v>-11.173999999999999</v>
      </c>
      <c r="J22" s="85">
        <v>0.51500000000000001</v>
      </c>
      <c r="K22" s="85">
        <v>-6.0940000000000003</v>
      </c>
      <c r="L22" s="85">
        <v>-1.9119999999999999</v>
      </c>
      <c r="M22" s="85">
        <v>3.8639999999999999</v>
      </c>
      <c r="N22" s="85">
        <v>-4.45</v>
      </c>
      <c r="O22" s="85">
        <v>-6.585</v>
      </c>
      <c r="P22" s="85">
        <v>-9.2680000000000007</v>
      </c>
      <c r="Q22" s="85">
        <v>-8.4209999999999994</v>
      </c>
      <c r="R22" s="85">
        <v>-5.6079999999999997</v>
      </c>
      <c r="S22" s="85">
        <v>-16.036999999999999</v>
      </c>
      <c r="T22" s="85">
        <v>-6.5869999999999997</v>
      </c>
      <c r="U22" s="85">
        <v>4.5309999999999997</v>
      </c>
      <c r="V22" s="85">
        <v>-16.669</v>
      </c>
      <c r="W22" s="85">
        <v>-10.739000000000001</v>
      </c>
      <c r="X22" s="85">
        <v>-8.6479999999999997</v>
      </c>
      <c r="Y22" s="85">
        <v>0.91600000000000004</v>
      </c>
      <c r="Z22" s="85">
        <v>-8.4730000000000008</v>
      </c>
      <c r="AA22" s="85">
        <v>-8.6890000000000001</v>
      </c>
      <c r="AB22" s="86">
        <v>-7.3410000000000002</v>
      </c>
    </row>
    <row r="23" spans="2:28" ht="16.5" thickBot="1">
      <c r="B23" s="97">
        <v>43910</v>
      </c>
      <c r="C23" s="132">
        <f t="shared" si="0"/>
        <v>-77.234999999999999</v>
      </c>
      <c r="D23" s="133"/>
      <c r="E23" s="92">
        <v>-9.4760000000000009</v>
      </c>
      <c r="F23" s="85">
        <v>5.056</v>
      </c>
      <c r="G23" s="85">
        <v>-11.574999999999999</v>
      </c>
      <c r="H23" s="85">
        <v>0.66500000000000004</v>
      </c>
      <c r="I23" s="85">
        <v>7.9489999999999998</v>
      </c>
      <c r="J23" s="85">
        <v>3.8530000000000002</v>
      </c>
      <c r="K23" s="85">
        <v>16.423999999999999</v>
      </c>
      <c r="L23" s="85">
        <v>12.301</v>
      </c>
      <c r="M23" s="85">
        <v>-9.6010000000000009</v>
      </c>
      <c r="N23" s="85">
        <v>-9.0090000000000003</v>
      </c>
      <c r="O23" s="85">
        <v>-10.637</v>
      </c>
      <c r="P23" s="85">
        <v>-10.43</v>
      </c>
      <c r="Q23" s="85">
        <v>-7.95</v>
      </c>
      <c r="R23" s="85">
        <v>-6.0860000000000003</v>
      </c>
      <c r="S23" s="85">
        <v>-9.1460000000000008</v>
      </c>
      <c r="T23" s="85">
        <v>5.4029999999999996</v>
      </c>
      <c r="U23" s="85">
        <v>11.638</v>
      </c>
      <c r="V23" s="85">
        <v>-8.1820000000000004</v>
      </c>
      <c r="W23" s="85">
        <v>-4.7759999999999998</v>
      </c>
      <c r="X23" s="85">
        <v>-8.1839999999999993</v>
      </c>
      <c r="Y23" s="85">
        <v>-7.8680000000000003</v>
      </c>
      <c r="Z23" s="85">
        <v>-8.0670000000000002</v>
      </c>
      <c r="AA23" s="85">
        <v>-11.218999999999999</v>
      </c>
      <c r="AB23" s="86">
        <v>-8.3179999999999996</v>
      </c>
    </row>
    <row r="24" spans="2:28" ht="16.5" thickBot="1">
      <c r="B24" s="97">
        <v>43911</v>
      </c>
      <c r="C24" s="132">
        <f t="shared" si="0"/>
        <v>41.441000000000003</v>
      </c>
      <c r="D24" s="133"/>
      <c r="E24" s="92">
        <v>5.83</v>
      </c>
      <c r="F24" s="85">
        <v>-8.2420000000000009</v>
      </c>
      <c r="G24" s="85">
        <v>-10.678000000000001</v>
      </c>
      <c r="H24" s="85">
        <v>-8.0269999999999992</v>
      </c>
      <c r="I24" s="85">
        <v>-9.702</v>
      </c>
      <c r="J24" s="85">
        <v>-0.91700000000000004</v>
      </c>
      <c r="K24" s="85">
        <v>-2.4329999999999998</v>
      </c>
      <c r="L24" s="85">
        <v>40.011000000000003</v>
      </c>
      <c r="M24" s="85">
        <v>13.343</v>
      </c>
      <c r="N24" s="85">
        <v>-5.8630000000000004</v>
      </c>
      <c r="O24" s="85">
        <v>-11.458</v>
      </c>
      <c r="P24" s="85">
        <v>-9.4339999999999993</v>
      </c>
      <c r="Q24" s="85">
        <v>-11.199</v>
      </c>
      <c r="R24" s="85">
        <v>-12.308</v>
      </c>
      <c r="S24" s="85">
        <v>-9.4009999999999998</v>
      </c>
      <c r="T24" s="85">
        <v>10.632999999999999</v>
      </c>
      <c r="U24" s="85">
        <v>34.781999999999996</v>
      </c>
      <c r="V24" s="85">
        <v>8.5329999999999995</v>
      </c>
      <c r="W24" s="85">
        <v>-10.256</v>
      </c>
      <c r="X24" s="85">
        <v>-10.162000000000001</v>
      </c>
      <c r="Y24" s="85">
        <v>1.1879999999999999</v>
      </c>
      <c r="Z24" s="85">
        <v>19.989999999999998</v>
      </c>
      <c r="AA24" s="85">
        <v>8.2859999999999996</v>
      </c>
      <c r="AB24" s="86">
        <v>18.925000000000001</v>
      </c>
    </row>
    <row r="25" spans="2:28" ht="16.5" thickBot="1">
      <c r="B25" s="97">
        <v>43912</v>
      </c>
      <c r="C25" s="132">
        <f t="shared" si="0"/>
        <v>-65.032999999999987</v>
      </c>
      <c r="D25" s="133"/>
      <c r="E25" s="92">
        <v>1.61</v>
      </c>
      <c r="F25" s="85">
        <v>4.4349999999999996</v>
      </c>
      <c r="G25" s="85">
        <v>-1.0169999999999999</v>
      </c>
      <c r="H25" s="85">
        <v>16.216000000000001</v>
      </c>
      <c r="I25" s="85">
        <v>21.742999999999999</v>
      </c>
      <c r="J25" s="85">
        <v>15.532</v>
      </c>
      <c r="K25" s="85">
        <v>3.1360000000000001</v>
      </c>
      <c r="L25" s="85">
        <v>30.829000000000001</v>
      </c>
      <c r="M25" s="85">
        <v>10.233000000000001</v>
      </c>
      <c r="N25" s="85">
        <v>14.489000000000001</v>
      </c>
      <c r="O25" s="85">
        <v>-9.1120000000000001</v>
      </c>
      <c r="P25" s="85">
        <v>-11.776</v>
      </c>
      <c r="Q25" s="85">
        <v>-12.263999999999999</v>
      </c>
      <c r="R25" s="85">
        <v>-19.154</v>
      </c>
      <c r="S25" s="85">
        <v>-12.025</v>
      </c>
      <c r="T25" s="85">
        <v>-10.922000000000001</v>
      </c>
      <c r="U25" s="85">
        <v>-11.212999999999999</v>
      </c>
      <c r="V25" s="85">
        <v>-17.759</v>
      </c>
      <c r="W25" s="85">
        <v>-16.815999999999999</v>
      </c>
      <c r="X25" s="85">
        <v>-16.074999999999999</v>
      </c>
      <c r="Y25" s="85">
        <v>-13.711</v>
      </c>
      <c r="Z25" s="85">
        <v>-14.702999999999999</v>
      </c>
      <c r="AA25" s="85">
        <v>-11.94</v>
      </c>
      <c r="AB25" s="86">
        <v>-4.7690000000000001</v>
      </c>
    </row>
    <row r="26" spans="2:28" ht="16.5" thickBot="1">
      <c r="B26" s="97">
        <v>43913</v>
      </c>
      <c r="C26" s="132">
        <f t="shared" si="0"/>
        <v>-732.21999999999991</v>
      </c>
      <c r="D26" s="133"/>
      <c r="E26" s="92">
        <v>-14.11</v>
      </c>
      <c r="F26" s="85">
        <v>-1.7050000000000001</v>
      </c>
      <c r="G26" s="85">
        <v>-12.894</v>
      </c>
      <c r="H26" s="85">
        <v>-15.273</v>
      </c>
      <c r="I26" s="85">
        <v>-18.192</v>
      </c>
      <c r="J26" s="85">
        <v>-24.855</v>
      </c>
      <c r="K26" s="85">
        <v>-27.132000000000001</v>
      </c>
      <c r="L26" s="85">
        <v>-19.879000000000001</v>
      </c>
      <c r="M26" s="85">
        <v>-15.768000000000001</v>
      </c>
      <c r="N26" s="85">
        <v>-18.11</v>
      </c>
      <c r="O26" s="85">
        <v>-24.401</v>
      </c>
      <c r="P26" s="85">
        <v>-33.991999999999997</v>
      </c>
      <c r="Q26" s="85">
        <v>-62.994</v>
      </c>
      <c r="R26" s="85">
        <v>-80.251000000000005</v>
      </c>
      <c r="S26" s="85">
        <v>-128.95699999999999</v>
      </c>
      <c r="T26" s="85">
        <v>-116.27200000000001</v>
      </c>
      <c r="U26" s="85">
        <v>-50.847999999999999</v>
      </c>
      <c r="V26" s="85">
        <v>-17.62</v>
      </c>
      <c r="W26" s="85">
        <v>-5.1210000000000004</v>
      </c>
      <c r="X26" s="85">
        <v>-3</v>
      </c>
      <c r="Y26" s="85">
        <v>-5.3659999999999997</v>
      </c>
      <c r="Z26" s="85">
        <v>-5.5110000000000001</v>
      </c>
      <c r="AA26" s="85">
        <v>-24.805</v>
      </c>
      <c r="AB26" s="86">
        <v>-5.1639999999999997</v>
      </c>
    </row>
    <row r="27" spans="2:28" ht="16.5" thickBot="1">
      <c r="B27" s="97">
        <v>43914</v>
      </c>
      <c r="C27" s="132">
        <f t="shared" si="0"/>
        <v>-1195.0930000000001</v>
      </c>
      <c r="D27" s="133"/>
      <c r="E27" s="92">
        <v>-27.170999999999999</v>
      </c>
      <c r="F27" s="85">
        <v>-14.257</v>
      </c>
      <c r="G27" s="85">
        <v>-17.895</v>
      </c>
      <c r="H27" s="85">
        <v>-32.808</v>
      </c>
      <c r="I27" s="85">
        <v>-14.459</v>
      </c>
      <c r="J27" s="85">
        <v>-14.554</v>
      </c>
      <c r="K27" s="85">
        <v>-12.234999999999999</v>
      </c>
      <c r="L27" s="85">
        <v>-17.286000000000001</v>
      </c>
      <c r="M27" s="85">
        <v>-27.268000000000001</v>
      </c>
      <c r="N27" s="85">
        <v>-8.1980000000000004</v>
      </c>
      <c r="O27" s="85">
        <v>-49.771999999999998</v>
      </c>
      <c r="P27" s="85">
        <v>-77.364999999999995</v>
      </c>
      <c r="Q27" s="85">
        <v>-86.736999999999995</v>
      </c>
      <c r="R27" s="85">
        <v>-101.682</v>
      </c>
      <c r="S27" s="85">
        <v>-152.20500000000001</v>
      </c>
      <c r="T27" s="85">
        <v>-168.90100000000001</v>
      </c>
      <c r="U27" s="85">
        <v>-88.402000000000001</v>
      </c>
      <c r="V27" s="85">
        <v>-58.67</v>
      </c>
      <c r="W27" s="85">
        <v>-35.627000000000002</v>
      </c>
      <c r="X27" s="85">
        <v>-16.690000000000001</v>
      </c>
      <c r="Y27" s="85">
        <v>-13.994999999999999</v>
      </c>
      <c r="Z27" s="85">
        <v>-19.859000000000002</v>
      </c>
      <c r="AA27" s="85">
        <v>-70.293000000000006</v>
      </c>
      <c r="AB27" s="86">
        <v>-68.763999999999996</v>
      </c>
    </row>
    <row r="28" spans="2:28" ht="16.5" thickBot="1">
      <c r="B28" s="97">
        <v>43915</v>
      </c>
      <c r="C28" s="132">
        <f t="shared" si="0"/>
        <v>-589.43499999999995</v>
      </c>
      <c r="D28" s="133"/>
      <c r="E28" s="93">
        <v>-17.239000000000001</v>
      </c>
      <c r="F28" s="89">
        <v>-29.940999999999999</v>
      </c>
      <c r="G28" s="89">
        <v>-30.248999999999999</v>
      </c>
      <c r="H28" s="89">
        <v>-20.841000000000001</v>
      </c>
      <c r="I28" s="89">
        <v>-3.2040000000000002</v>
      </c>
      <c r="J28" s="89">
        <v>5.0869999999999997</v>
      </c>
      <c r="K28" s="89">
        <v>-6.9039999999999999</v>
      </c>
      <c r="L28" s="89">
        <v>-17.942</v>
      </c>
      <c r="M28" s="89">
        <v>-27.265999999999998</v>
      </c>
      <c r="N28" s="89">
        <v>-23.571999999999999</v>
      </c>
      <c r="O28" s="89">
        <v>-20.623999999999999</v>
      </c>
      <c r="P28" s="89">
        <v>-11.032999999999999</v>
      </c>
      <c r="Q28" s="89">
        <v>-27.687000000000001</v>
      </c>
      <c r="R28" s="89">
        <v>-16.995000000000001</v>
      </c>
      <c r="S28" s="89">
        <v>-136.20699999999999</v>
      </c>
      <c r="T28" s="89">
        <v>-117.80500000000001</v>
      </c>
      <c r="U28" s="89">
        <v>-8.0090000000000003</v>
      </c>
      <c r="V28" s="89">
        <v>-9.6310000000000002</v>
      </c>
      <c r="W28" s="89">
        <v>-9.6940000000000008</v>
      </c>
      <c r="X28" s="89">
        <v>-9.3460000000000001</v>
      </c>
      <c r="Y28" s="89">
        <v>-11.467000000000001</v>
      </c>
      <c r="Z28" s="89">
        <v>-11.375999999999999</v>
      </c>
      <c r="AA28" s="89">
        <v>-17.742000000000001</v>
      </c>
      <c r="AB28" s="90">
        <v>-9.7479999999999993</v>
      </c>
    </row>
    <row r="29" spans="2:28" ht="16.5" thickBot="1">
      <c r="B29" s="97">
        <v>43916</v>
      </c>
      <c r="C29" s="132">
        <f t="shared" si="0"/>
        <v>-528.95299999999997</v>
      </c>
      <c r="D29" s="133"/>
      <c r="E29" s="93">
        <v>-0.79800000000000004</v>
      </c>
      <c r="F29" s="89">
        <v>-26.419</v>
      </c>
      <c r="G29" s="89">
        <v>-31.459</v>
      </c>
      <c r="H29" s="89">
        <v>-68.176000000000002</v>
      </c>
      <c r="I29" s="89">
        <v>-45.863999999999997</v>
      </c>
      <c r="J29" s="89">
        <v>-45.503999999999998</v>
      </c>
      <c r="K29" s="89">
        <v>-42.954999999999998</v>
      </c>
      <c r="L29" s="89">
        <v>-33.496000000000002</v>
      </c>
      <c r="M29" s="89">
        <v>-27.306000000000001</v>
      </c>
      <c r="N29" s="89">
        <v>-10.849</v>
      </c>
      <c r="O29" s="89">
        <v>-12.177</v>
      </c>
      <c r="P29" s="89">
        <v>-11.333</v>
      </c>
      <c r="Q29" s="89">
        <v>-11.21</v>
      </c>
      <c r="R29" s="89">
        <v>-9.6880000000000006</v>
      </c>
      <c r="S29" s="89">
        <v>-57.415999999999997</v>
      </c>
      <c r="T29" s="89">
        <v>-19.584</v>
      </c>
      <c r="U29" s="89">
        <v>2.1920000000000002</v>
      </c>
      <c r="V29" s="89">
        <v>-11.362</v>
      </c>
      <c r="W29" s="89">
        <v>-8.2149999999999999</v>
      </c>
      <c r="X29" s="89">
        <v>-4.93</v>
      </c>
      <c r="Y29" s="89">
        <v>-6.8040000000000003</v>
      </c>
      <c r="Z29" s="89">
        <v>-14.696</v>
      </c>
      <c r="AA29" s="89">
        <v>-21.286999999999999</v>
      </c>
      <c r="AB29" s="90">
        <v>-9.6170000000000009</v>
      </c>
    </row>
    <row r="30" spans="2:28" ht="16.5" thickBot="1">
      <c r="B30" s="97">
        <v>43917</v>
      </c>
      <c r="C30" s="132">
        <f t="shared" si="0"/>
        <v>-244.255</v>
      </c>
      <c r="D30" s="133"/>
      <c r="E30" s="93">
        <v>-2.3420000000000001</v>
      </c>
      <c r="F30" s="89">
        <v>-3.379</v>
      </c>
      <c r="G30" s="89">
        <v>0.10299999999999999</v>
      </c>
      <c r="H30" s="89">
        <v>-13.41</v>
      </c>
      <c r="I30" s="89">
        <v>-30.016999999999999</v>
      </c>
      <c r="J30" s="89">
        <v>-2.4769999999999999</v>
      </c>
      <c r="K30" s="89">
        <v>-23.34</v>
      </c>
      <c r="L30" s="89">
        <v>-14.836</v>
      </c>
      <c r="M30" s="89">
        <v>-13.108000000000001</v>
      </c>
      <c r="N30" s="89">
        <v>-11.153</v>
      </c>
      <c r="O30" s="89">
        <v>-11.601000000000001</v>
      </c>
      <c r="P30" s="89">
        <v>-8.2159999999999993</v>
      </c>
      <c r="Q30" s="89">
        <v>-8.5030000000000001</v>
      </c>
      <c r="R30" s="89">
        <v>-11.516</v>
      </c>
      <c r="S30" s="89">
        <v>-23.215</v>
      </c>
      <c r="T30" s="89">
        <v>-4.7009999999999996</v>
      </c>
      <c r="U30" s="89">
        <v>3.4750000000000001</v>
      </c>
      <c r="V30" s="89">
        <v>-10.298999999999999</v>
      </c>
      <c r="W30" s="89">
        <v>-12.678000000000001</v>
      </c>
      <c r="X30" s="89">
        <v>-11.084</v>
      </c>
      <c r="Y30" s="89">
        <v>-10.273</v>
      </c>
      <c r="Z30" s="89">
        <v>-4.7699999999999996</v>
      </c>
      <c r="AA30" s="89">
        <v>-12.237</v>
      </c>
      <c r="AB30" s="90">
        <v>-4.6779999999999999</v>
      </c>
    </row>
    <row r="31" spans="2:28" ht="16.5" thickBot="1">
      <c r="B31" s="97">
        <v>43918</v>
      </c>
      <c r="C31" s="132">
        <f t="shared" si="0"/>
        <v>-171.97099999999995</v>
      </c>
      <c r="D31" s="133"/>
      <c r="E31" s="93">
        <v>-4.8529999999999998</v>
      </c>
      <c r="F31" s="89">
        <v>-3.0449999999999999</v>
      </c>
      <c r="G31" s="89">
        <v>-3.7810000000000001</v>
      </c>
      <c r="H31" s="89">
        <v>-12.753</v>
      </c>
      <c r="I31" s="89">
        <v>-8.8810000000000002</v>
      </c>
      <c r="J31" s="89">
        <v>-0.54100000000000004</v>
      </c>
      <c r="K31" s="89">
        <v>-3.4420000000000002</v>
      </c>
      <c r="L31" s="89">
        <v>15.579000000000001</v>
      </c>
      <c r="M31" s="89">
        <v>-4.8150000000000004</v>
      </c>
      <c r="N31" s="89">
        <v>-9.2550000000000008</v>
      </c>
      <c r="O31" s="89">
        <v>-14.003</v>
      </c>
      <c r="P31" s="89">
        <v>-9.9619999999999997</v>
      </c>
      <c r="Q31" s="89">
        <v>-16.303999999999998</v>
      </c>
      <c r="R31" s="89">
        <v>-24.905999999999999</v>
      </c>
      <c r="S31" s="89">
        <v>-24.96</v>
      </c>
      <c r="T31" s="89">
        <v>-2.2949999999999999</v>
      </c>
      <c r="U31" s="89">
        <v>5.8460000000000001</v>
      </c>
      <c r="V31" s="89">
        <v>-1.7470000000000001</v>
      </c>
      <c r="W31" s="89">
        <v>-7.6890000000000001</v>
      </c>
      <c r="X31" s="89">
        <v>-7.415</v>
      </c>
      <c r="Y31" s="89">
        <v>-7.569</v>
      </c>
      <c r="Z31" s="89">
        <v>-6.1379999999999999</v>
      </c>
      <c r="AA31" s="89">
        <v>-13.414</v>
      </c>
      <c r="AB31" s="90">
        <v>-5.6280000000000001</v>
      </c>
    </row>
    <row r="32" spans="2:28" ht="16.5" thickBot="1">
      <c r="B32" s="97">
        <v>43919</v>
      </c>
      <c r="C32" s="132">
        <f t="shared" si="0"/>
        <v>-122.986</v>
      </c>
      <c r="D32" s="133"/>
      <c r="E32" s="93">
        <v>-0.31900000000000001</v>
      </c>
      <c r="F32" s="89">
        <v>-4.5330000000000004</v>
      </c>
      <c r="G32" s="89">
        <v>0</v>
      </c>
      <c r="H32" s="89">
        <v>-10.318</v>
      </c>
      <c r="I32" s="89">
        <v>18.855</v>
      </c>
      <c r="J32" s="89">
        <v>-1.806</v>
      </c>
      <c r="K32" s="89">
        <v>9.8439999999999994</v>
      </c>
      <c r="L32" s="89">
        <v>12.162000000000001</v>
      </c>
      <c r="M32" s="89">
        <v>-9.0990000000000002</v>
      </c>
      <c r="N32" s="89">
        <v>-14.342000000000001</v>
      </c>
      <c r="O32" s="89">
        <v>-19.425000000000001</v>
      </c>
      <c r="P32" s="89">
        <v>-17.440999999999999</v>
      </c>
      <c r="Q32" s="89">
        <v>-13.099</v>
      </c>
      <c r="R32" s="89">
        <v>-7.7969999999999997</v>
      </c>
      <c r="S32" s="89">
        <v>-7.6260000000000003</v>
      </c>
      <c r="T32" s="89">
        <v>-10.095000000000001</v>
      </c>
      <c r="U32" s="89">
        <v>-7.9550000000000001</v>
      </c>
      <c r="V32" s="89">
        <v>1.0569999999999999</v>
      </c>
      <c r="W32" s="89">
        <v>-6.3540000000000001</v>
      </c>
      <c r="X32" s="89">
        <v>-17.082999999999998</v>
      </c>
      <c r="Y32" s="89">
        <v>-6.2809999999999997</v>
      </c>
      <c r="Z32" s="89">
        <v>-5.8490000000000002</v>
      </c>
      <c r="AA32" s="89">
        <v>-5.5469999999999997</v>
      </c>
      <c r="AB32" s="90">
        <v>6.5000000000000002E-2</v>
      </c>
    </row>
    <row r="33" spans="2:28" ht="16.5" thickBot="1">
      <c r="B33" s="97">
        <v>43920</v>
      </c>
      <c r="C33" s="132">
        <f>SUM(E33:AB33)</f>
        <v>26.852999999999984</v>
      </c>
      <c r="D33" s="133"/>
      <c r="E33" s="93">
        <v>-41.36</v>
      </c>
      <c r="F33" s="89">
        <v>-17.734999999999999</v>
      </c>
      <c r="G33" s="89">
        <v>-17.292000000000002</v>
      </c>
      <c r="H33" s="89">
        <v>4.383</v>
      </c>
      <c r="I33" s="89">
        <v>-2.383</v>
      </c>
      <c r="J33" s="89">
        <v>-9.1470000000000002</v>
      </c>
      <c r="K33" s="89">
        <v>9.0289999999999999</v>
      </c>
      <c r="L33" s="89">
        <v>80.602000000000004</v>
      </c>
      <c r="M33" s="89">
        <v>59.399000000000001</v>
      </c>
      <c r="N33" s="89">
        <v>16.571000000000002</v>
      </c>
      <c r="O33" s="89">
        <v>3.367</v>
      </c>
      <c r="P33" s="89">
        <v>-6.0529999999999999</v>
      </c>
      <c r="Q33" s="89">
        <v>7.41</v>
      </c>
      <c r="R33" s="89">
        <v>12.87</v>
      </c>
      <c r="S33" s="89">
        <v>-24.43</v>
      </c>
      <c r="T33" s="89">
        <v>-9.641</v>
      </c>
      <c r="U33" s="89">
        <v>-1.2509999999999999</v>
      </c>
      <c r="V33" s="89">
        <v>10.952999999999999</v>
      </c>
      <c r="W33" s="89">
        <v>-5.8609999999999998</v>
      </c>
      <c r="X33" s="89">
        <v>-6.4489999999999998</v>
      </c>
      <c r="Y33" s="89">
        <v>-16.268000000000001</v>
      </c>
      <c r="Z33" s="89">
        <v>-7.6550000000000002</v>
      </c>
      <c r="AA33" s="89">
        <v>-7.8049999999999997</v>
      </c>
      <c r="AB33" s="90">
        <v>-4.4009999999999998</v>
      </c>
    </row>
    <row r="34" spans="2:28" ht="16.5" thickBot="1">
      <c r="B34" s="98">
        <v>43921</v>
      </c>
      <c r="C34" s="134">
        <f t="shared" si="0"/>
        <v>-210.61000000000004</v>
      </c>
      <c r="D34" s="135"/>
      <c r="E34" s="94">
        <v>-12.77</v>
      </c>
      <c r="F34" s="95">
        <v>-16.399999999999999</v>
      </c>
      <c r="G34" s="95">
        <v>-26.39</v>
      </c>
      <c r="H34" s="95">
        <v>14.36</v>
      </c>
      <c r="I34" s="95">
        <v>21.95</v>
      </c>
      <c r="J34" s="95">
        <v>-6.13</v>
      </c>
      <c r="K34" s="95">
        <v>-11.26</v>
      </c>
      <c r="L34" s="95">
        <v>11.85</v>
      </c>
      <c r="M34" s="95">
        <v>-9.0299999999999994</v>
      </c>
      <c r="N34" s="95">
        <v>-7.28</v>
      </c>
      <c r="O34" s="95">
        <v>-7.08</v>
      </c>
      <c r="P34" s="95">
        <v>-6.89</v>
      </c>
      <c r="Q34" s="95">
        <v>-6.63</v>
      </c>
      <c r="R34" s="95">
        <v>-8.2799999999999994</v>
      </c>
      <c r="S34" s="95">
        <v>-24.59</v>
      </c>
      <c r="T34" s="95">
        <v>-18.350000000000001</v>
      </c>
      <c r="U34" s="95">
        <v>-9.26</v>
      </c>
      <c r="V34" s="95">
        <v>-7.73</v>
      </c>
      <c r="W34" s="95">
        <v>-7.49</v>
      </c>
      <c r="X34" s="95">
        <v>-29.15</v>
      </c>
      <c r="Y34" s="95">
        <v>-9.7899999999999991</v>
      </c>
      <c r="Z34" s="95">
        <v>-13.91</v>
      </c>
      <c r="AA34" s="95">
        <v>-12.62</v>
      </c>
      <c r="AB34" s="96">
        <v>-7.74</v>
      </c>
    </row>
    <row r="35" spans="2:28" ht="15.75">
      <c r="B35" s="136" t="s">
        <v>76</v>
      </c>
      <c r="C35" s="136"/>
      <c r="D35" s="87">
        <f>SUM(C4:D34)</f>
        <v>-7470.9939999999988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Ангажирана aFRR енергија </vt:lpstr>
      <vt:lpstr>Ангажирана mFRR енергија</vt:lpstr>
      <vt:lpstr>ACE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Nikola Stojanov</cp:lastModifiedBy>
  <dcterms:created xsi:type="dcterms:W3CDTF">2020-02-18T12:31:05Z</dcterms:created>
  <dcterms:modified xsi:type="dcterms:W3CDTF">2020-05-06T12:20:52Z</dcterms:modified>
</cp:coreProperties>
</file>